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9.xml" ContentType="application/vnd.openxmlformats-officedocument.drawing+xml"/>
  <Override PartName="/xl/charts/chart26.xml" ContentType="application/vnd.openxmlformats-officedocument.drawingml.chart+xml"/>
  <Override PartName="/xl/drawings/drawing10.xml" ContentType="application/vnd.openxmlformats-officedocument.drawing+xml"/>
  <Override PartName="/xl/embeddings/oleObject1.bin" ContentType="application/vnd.openxmlformats-officedocument.oleObject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1.xml" ContentType="application/vnd.openxmlformats-officedocument.drawing+xml"/>
  <Override PartName="/xl/embeddings/oleObject2.bin" ContentType="application/vnd.openxmlformats-officedocument.oleObject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inAN\Desktop\For Site\Site\SiteLab(568)\LabPraktElectr\"/>
    </mc:Choice>
  </mc:AlternateContent>
  <bookViews>
    <workbookView xWindow="0" yWindow="0" windowWidth="11595" windowHeight="7860" activeTab="2"/>
  </bookViews>
  <sheets>
    <sheet name="RLog" sheetId="15" r:id="rId1"/>
    <sheet name="Palettes" sheetId="2" r:id="rId2"/>
    <sheet name="Sensetivity&amp;Resolution" sheetId="5" r:id="rId3"/>
    <sheet name="Task2" sheetId="1" r:id="rId4"/>
    <sheet name="Task3" sheetId="8" r:id="rId5"/>
    <sheet name="Task4" sheetId="9" r:id="rId6"/>
    <sheet name="Task5" sheetId="10" r:id="rId7"/>
    <sheet name="Task6" sheetId="11" r:id="rId8"/>
    <sheet name="Task7" sheetId="12" r:id="rId9"/>
    <sheet name="Task11" sheetId="7" r:id="rId10"/>
    <sheet name="Task12" sheetId="13" r:id="rId11"/>
    <sheet name="Task13" sheetId="14" r:id="rId12"/>
    <sheet name="Equivalence" sheetId="6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5" l="1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3" i="15"/>
  <c r="B2" i="15"/>
  <c r="J3" i="14" l="1"/>
  <c r="P3" i="14" s="1"/>
  <c r="J32" i="14"/>
  <c r="P32" i="14" s="1"/>
  <c r="N31" i="14"/>
  <c r="J31" i="14"/>
  <c r="J30" i="14"/>
  <c r="J29" i="14"/>
  <c r="L29" i="14" s="1"/>
  <c r="J28" i="14"/>
  <c r="P28" i="14" s="1"/>
  <c r="O27" i="14"/>
  <c r="L27" i="14"/>
  <c r="J27" i="14"/>
  <c r="M27" i="14" s="1"/>
  <c r="P26" i="14"/>
  <c r="N26" i="14"/>
  <c r="L26" i="14"/>
  <c r="J26" i="14"/>
  <c r="O26" i="14" s="1"/>
  <c r="J25" i="14"/>
  <c r="P25" i="14" s="1"/>
  <c r="J24" i="14"/>
  <c r="P24" i="14" s="1"/>
  <c r="J23" i="14"/>
  <c r="M22" i="14"/>
  <c r="J22" i="14"/>
  <c r="J21" i="14"/>
  <c r="P21" i="14" s="1"/>
  <c r="J20" i="14"/>
  <c r="P20" i="14" s="1"/>
  <c r="O19" i="14"/>
  <c r="L19" i="14"/>
  <c r="J19" i="14"/>
  <c r="M19" i="14" s="1"/>
  <c r="P18" i="14"/>
  <c r="N18" i="14"/>
  <c r="L18" i="14"/>
  <c r="J18" i="14"/>
  <c r="O18" i="14" s="1"/>
  <c r="J17" i="14"/>
  <c r="P17" i="14" s="1"/>
  <c r="J16" i="14"/>
  <c r="P16" i="14" s="1"/>
  <c r="N15" i="14"/>
  <c r="J15" i="14"/>
  <c r="J14" i="14"/>
  <c r="J13" i="14"/>
  <c r="P13" i="14" s="1"/>
  <c r="J12" i="14"/>
  <c r="P12" i="14" s="1"/>
  <c r="O11" i="14"/>
  <c r="L11" i="14"/>
  <c r="J11" i="14"/>
  <c r="M11" i="14" s="1"/>
  <c r="P10" i="14"/>
  <c r="N10" i="14"/>
  <c r="L10" i="14"/>
  <c r="J10" i="14"/>
  <c r="O10" i="14" s="1"/>
  <c r="J9" i="14"/>
  <c r="P9" i="14" s="1"/>
  <c r="J8" i="14"/>
  <c r="P8" i="14" s="1"/>
  <c r="J7" i="14"/>
  <c r="M6" i="14"/>
  <c r="J6" i="14"/>
  <c r="J5" i="14"/>
  <c r="P5" i="14" s="1"/>
  <c r="J4" i="14"/>
  <c r="P4" i="14" s="1"/>
  <c r="O3" i="14"/>
  <c r="L3" i="14"/>
  <c r="O13" i="13"/>
  <c r="O17" i="13"/>
  <c r="O21" i="13"/>
  <c r="O25" i="13"/>
  <c r="O29" i="13"/>
  <c r="O3" i="13"/>
  <c r="N13" i="13"/>
  <c r="N17" i="13"/>
  <c r="N21" i="13"/>
  <c r="N27" i="13"/>
  <c r="N31" i="13"/>
  <c r="M5" i="13"/>
  <c r="M9" i="13"/>
  <c r="M13" i="13"/>
  <c r="M17" i="13"/>
  <c r="M19" i="13"/>
  <c r="M21" i="13"/>
  <c r="L3" i="13"/>
  <c r="L5" i="13"/>
  <c r="L7" i="13"/>
  <c r="L23" i="13"/>
  <c r="L25" i="13"/>
  <c r="L27" i="13"/>
  <c r="L29" i="13"/>
  <c r="L31" i="13"/>
  <c r="J4" i="13"/>
  <c r="J5" i="13"/>
  <c r="J6" i="13"/>
  <c r="M6" i="13" s="1"/>
  <c r="J7" i="13"/>
  <c r="J8" i="13"/>
  <c r="M8" i="13" s="1"/>
  <c r="J9" i="13"/>
  <c r="J10" i="13"/>
  <c r="J11" i="13"/>
  <c r="P11" i="13" s="1"/>
  <c r="J12" i="13"/>
  <c r="J13" i="13"/>
  <c r="P13" i="13" s="1"/>
  <c r="J14" i="13"/>
  <c r="J15" i="13"/>
  <c r="P15" i="13" s="1"/>
  <c r="J16" i="13"/>
  <c r="J17" i="13"/>
  <c r="P17" i="13" s="1"/>
  <c r="J18" i="13"/>
  <c r="J19" i="13"/>
  <c r="P19" i="13" s="1"/>
  <c r="J20" i="13"/>
  <c r="J21" i="13"/>
  <c r="P21" i="13" s="1"/>
  <c r="J22" i="13"/>
  <c r="J23" i="13"/>
  <c r="J24" i="13"/>
  <c r="O24" i="13" s="1"/>
  <c r="J25" i="13"/>
  <c r="J26" i="13"/>
  <c r="O26" i="13" s="1"/>
  <c r="J27" i="13"/>
  <c r="P27" i="13" s="1"/>
  <c r="J28" i="13"/>
  <c r="J29" i="13"/>
  <c r="P29" i="13" s="1"/>
  <c r="J30" i="13"/>
  <c r="J31" i="13"/>
  <c r="P31" i="13" s="1"/>
  <c r="J32" i="13"/>
  <c r="J3" i="13"/>
  <c r="P3" i="13" s="1"/>
  <c r="AW50" i="12"/>
  <c r="AW51" i="12"/>
  <c r="AW52" i="12"/>
  <c r="AW53" i="12"/>
  <c r="AW54" i="12"/>
  <c r="AW55" i="12"/>
  <c r="AW56" i="12"/>
  <c r="AW57" i="12"/>
  <c r="AW58" i="12"/>
  <c r="AW59" i="12"/>
  <c r="AW60" i="12"/>
  <c r="AV50" i="12"/>
  <c r="AV51" i="12"/>
  <c r="AV52" i="12"/>
  <c r="AV53" i="12"/>
  <c r="AV54" i="12"/>
  <c r="AV55" i="12"/>
  <c r="AV56" i="12"/>
  <c r="AV57" i="12"/>
  <c r="AV58" i="12"/>
  <c r="AV59" i="12"/>
  <c r="AV60" i="12"/>
  <c r="AU50" i="12"/>
  <c r="AU51" i="12"/>
  <c r="AU52" i="12"/>
  <c r="AU53" i="12"/>
  <c r="AU54" i="12"/>
  <c r="AU55" i="12"/>
  <c r="AU56" i="12"/>
  <c r="AU57" i="12"/>
  <c r="AU58" i="12"/>
  <c r="AU59" i="12"/>
  <c r="AU60" i="12"/>
  <c r="AJ50" i="12"/>
  <c r="AJ51" i="12"/>
  <c r="AJ52" i="12"/>
  <c r="AJ53" i="12"/>
  <c r="AJ54" i="12"/>
  <c r="AJ55" i="12"/>
  <c r="AJ56" i="12"/>
  <c r="AJ57" i="12"/>
  <c r="AJ58" i="12"/>
  <c r="AJ59" i="12"/>
  <c r="AJ60" i="12"/>
  <c r="AI50" i="12"/>
  <c r="AI51" i="12"/>
  <c r="AI52" i="12"/>
  <c r="AI53" i="12"/>
  <c r="AI54" i="12"/>
  <c r="AI55" i="12"/>
  <c r="AI56" i="12"/>
  <c r="AI57" i="12"/>
  <c r="AI58" i="12"/>
  <c r="AI59" i="12"/>
  <c r="AI60" i="12"/>
  <c r="AH50" i="12"/>
  <c r="AH51" i="12"/>
  <c r="AH52" i="12"/>
  <c r="AH53" i="12"/>
  <c r="AH54" i="12"/>
  <c r="AH55" i="12"/>
  <c r="AH56" i="12"/>
  <c r="AH57" i="12"/>
  <c r="AH58" i="12"/>
  <c r="AH59" i="12"/>
  <c r="AH60" i="12"/>
  <c r="W50" i="12"/>
  <c r="W51" i="12"/>
  <c r="W52" i="12"/>
  <c r="W53" i="12"/>
  <c r="W54" i="12"/>
  <c r="W55" i="12"/>
  <c r="W56" i="12"/>
  <c r="W57" i="12"/>
  <c r="W58" i="12"/>
  <c r="W59" i="12"/>
  <c r="W60" i="12"/>
  <c r="V50" i="12"/>
  <c r="V51" i="12"/>
  <c r="V52" i="12"/>
  <c r="V53" i="12"/>
  <c r="V54" i="12"/>
  <c r="V55" i="12"/>
  <c r="V56" i="12"/>
  <c r="V57" i="12"/>
  <c r="V58" i="12"/>
  <c r="V59" i="12"/>
  <c r="V60" i="12"/>
  <c r="U50" i="12"/>
  <c r="U51" i="12"/>
  <c r="U52" i="12"/>
  <c r="U53" i="12"/>
  <c r="U54" i="12"/>
  <c r="U55" i="12"/>
  <c r="U56" i="12"/>
  <c r="U57" i="12"/>
  <c r="U58" i="12"/>
  <c r="U59" i="12"/>
  <c r="U60" i="12"/>
  <c r="H50" i="12"/>
  <c r="H65" i="12"/>
  <c r="J50" i="12"/>
  <c r="J51" i="12"/>
  <c r="J52" i="12"/>
  <c r="J53" i="12"/>
  <c r="J54" i="12"/>
  <c r="J55" i="12"/>
  <c r="J56" i="12"/>
  <c r="J57" i="12"/>
  <c r="J58" i="12"/>
  <c r="J59" i="12"/>
  <c r="J60" i="12"/>
  <c r="I50" i="12"/>
  <c r="I51" i="12"/>
  <c r="I52" i="12"/>
  <c r="I53" i="12"/>
  <c r="I54" i="12"/>
  <c r="I55" i="12"/>
  <c r="I56" i="12"/>
  <c r="I57" i="12"/>
  <c r="I58" i="12"/>
  <c r="I59" i="12"/>
  <c r="I60" i="12"/>
  <c r="H51" i="12"/>
  <c r="H52" i="12"/>
  <c r="H53" i="12"/>
  <c r="H54" i="12"/>
  <c r="H55" i="12"/>
  <c r="H56" i="12"/>
  <c r="H57" i="12"/>
  <c r="H58" i="12"/>
  <c r="H59" i="12"/>
  <c r="H60" i="12"/>
  <c r="AW65" i="12"/>
  <c r="AV65" i="12"/>
  <c r="AU65" i="12"/>
  <c r="AJ65" i="12"/>
  <c r="AI65" i="12"/>
  <c r="AH65" i="12"/>
  <c r="W65" i="12"/>
  <c r="V65" i="12"/>
  <c r="U65" i="12"/>
  <c r="J65" i="12"/>
  <c r="I65" i="12"/>
  <c r="AW64" i="12"/>
  <c r="AV64" i="12"/>
  <c r="AU64" i="12"/>
  <c r="AJ64" i="12"/>
  <c r="AI64" i="12"/>
  <c r="AH64" i="12"/>
  <c r="W64" i="12"/>
  <c r="V64" i="12"/>
  <c r="U64" i="12"/>
  <c r="J64" i="12"/>
  <c r="I64" i="12"/>
  <c r="H64" i="12"/>
  <c r="AW63" i="12"/>
  <c r="AV63" i="12"/>
  <c r="AU63" i="12"/>
  <c r="AJ63" i="12"/>
  <c r="AI63" i="12"/>
  <c r="AH63" i="12"/>
  <c r="W63" i="12"/>
  <c r="V63" i="12"/>
  <c r="U63" i="12"/>
  <c r="J63" i="12"/>
  <c r="I63" i="12"/>
  <c r="H63" i="12"/>
  <c r="AW62" i="12"/>
  <c r="AV62" i="12"/>
  <c r="AU62" i="12"/>
  <c r="AJ62" i="12"/>
  <c r="AI62" i="12"/>
  <c r="AH62" i="12"/>
  <c r="W62" i="12"/>
  <c r="V62" i="12"/>
  <c r="U62" i="12"/>
  <c r="J62" i="12"/>
  <c r="I62" i="12"/>
  <c r="H62" i="12"/>
  <c r="AW61" i="12"/>
  <c r="AV61" i="12"/>
  <c r="AU61" i="12"/>
  <c r="AJ61" i="12"/>
  <c r="AI61" i="12"/>
  <c r="AH61" i="12"/>
  <c r="W61" i="12"/>
  <c r="V61" i="12"/>
  <c r="U61" i="12"/>
  <c r="J61" i="12"/>
  <c r="I61" i="12"/>
  <c r="H61" i="12"/>
  <c r="AW18" i="12"/>
  <c r="AV18" i="12"/>
  <c r="AU18" i="12"/>
  <c r="AW17" i="12"/>
  <c r="AV17" i="12"/>
  <c r="AU17" i="12"/>
  <c r="AW16" i="12"/>
  <c r="AV16" i="12"/>
  <c r="AU16" i="12"/>
  <c r="AW15" i="12"/>
  <c r="AV15" i="12"/>
  <c r="AU15" i="12"/>
  <c r="AW14" i="12"/>
  <c r="AV14" i="12"/>
  <c r="AU14" i="12"/>
  <c r="AW13" i="12"/>
  <c r="AV13" i="12"/>
  <c r="AU13" i="12"/>
  <c r="AW12" i="12"/>
  <c r="AV12" i="12"/>
  <c r="AU12" i="12"/>
  <c r="AW11" i="12"/>
  <c r="AV11" i="12"/>
  <c r="AU11" i="12"/>
  <c r="AW10" i="12"/>
  <c r="AV10" i="12"/>
  <c r="AU10" i="12"/>
  <c r="AW9" i="12"/>
  <c r="AV9" i="12"/>
  <c r="AU9" i="12"/>
  <c r="AW8" i="12"/>
  <c r="AV8" i="12"/>
  <c r="AU8" i="12"/>
  <c r="AW7" i="12"/>
  <c r="AV7" i="12"/>
  <c r="AU7" i="12"/>
  <c r="AW6" i="12"/>
  <c r="AV6" i="12"/>
  <c r="AU6" i="12"/>
  <c r="AW5" i="12"/>
  <c r="AV5" i="12"/>
  <c r="AU5" i="12"/>
  <c r="AW4" i="12"/>
  <c r="AV4" i="12"/>
  <c r="AU4" i="12"/>
  <c r="AW3" i="12"/>
  <c r="AV3" i="12"/>
  <c r="AU3" i="12"/>
  <c r="AJ18" i="12"/>
  <c r="AI18" i="12"/>
  <c r="AH18" i="12"/>
  <c r="AJ17" i="12"/>
  <c r="AI17" i="12"/>
  <c r="AH17" i="12"/>
  <c r="AJ16" i="12"/>
  <c r="AI16" i="12"/>
  <c r="AH16" i="12"/>
  <c r="AJ15" i="12"/>
  <c r="AI15" i="12"/>
  <c r="AH15" i="12"/>
  <c r="AJ14" i="12"/>
  <c r="AI14" i="12"/>
  <c r="AH14" i="12"/>
  <c r="AJ13" i="12"/>
  <c r="AI13" i="12"/>
  <c r="AH13" i="12"/>
  <c r="AJ12" i="12"/>
  <c r="AI12" i="12"/>
  <c r="AH12" i="12"/>
  <c r="AJ11" i="12"/>
  <c r="AI11" i="12"/>
  <c r="AH11" i="12"/>
  <c r="AJ10" i="12"/>
  <c r="AI10" i="12"/>
  <c r="AH10" i="12"/>
  <c r="AJ9" i="12"/>
  <c r="AI9" i="12"/>
  <c r="AH9" i="12"/>
  <c r="AJ8" i="12"/>
  <c r="AI8" i="12"/>
  <c r="AH8" i="12"/>
  <c r="AJ7" i="12"/>
  <c r="AI7" i="12"/>
  <c r="AH7" i="12"/>
  <c r="AJ6" i="12"/>
  <c r="AI6" i="12"/>
  <c r="AH6" i="12"/>
  <c r="AJ5" i="12"/>
  <c r="AI5" i="12"/>
  <c r="AH5" i="12"/>
  <c r="AJ4" i="12"/>
  <c r="AI4" i="12"/>
  <c r="AH4" i="12"/>
  <c r="AJ3" i="12"/>
  <c r="AI3" i="12"/>
  <c r="AH3" i="12"/>
  <c r="W18" i="12"/>
  <c r="V18" i="12"/>
  <c r="U18" i="12"/>
  <c r="W17" i="12"/>
  <c r="V17" i="12"/>
  <c r="U17" i="12"/>
  <c r="W16" i="12"/>
  <c r="V16" i="12"/>
  <c r="U16" i="12"/>
  <c r="W15" i="12"/>
  <c r="V15" i="12"/>
  <c r="U15" i="12"/>
  <c r="W14" i="12"/>
  <c r="V14" i="12"/>
  <c r="U14" i="12"/>
  <c r="W13" i="12"/>
  <c r="V13" i="12"/>
  <c r="U13" i="12"/>
  <c r="W12" i="12"/>
  <c r="V12" i="12"/>
  <c r="U12" i="12"/>
  <c r="W11" i="12"/>
  <c r="V11" i="12"/>
  <c r="U11" i="12"/>
  <c r="W10" i="12"/>
  <c r="V10" i="12"/>
  <c r="U10" i="12"/>
  <c r="W9" i="12"/>
  <c r="V9" i="12"/>
  <c r="U9" i="12"/>
  <c r="W8" i="12"/>
  <c r="V8" i="12"/>
  <c r="U8" i="12"/>
  <c r="W7" i="12"/>
  <c r="V7" i="12"/>
  <c r="U7" i="12"/>
  <c r="W6" i="12"/>
  <c r="V6" i="12"/>
  <c r="U6" i="12"/>
  <c r="W5" i="12"/>
  <c r="V5" i="12"/>
  <c r="U5" i="12"/>
  <c r="W4" i="12"/>
  <c r="V4" i="12"/>
  <c r="U4" i="12"/>
  <c r="W3" i="12"/>
  <c r="V3" i="12"/>
  <c r="U3" i="12"/>
  <c r="J18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3" i="12"/>
  <c r="I18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3" i="12"/>
  <c r="O32" i="13" l="1"/>
  <c r="N32" i="13"/>
  <c r="O30" i="13"/>
  <c r="N30" i="13"/>
  <c r="O28" i="13"/>
  <c r="N28" i="13"/>
  <c r="L22" i="13"/>
  <c r="O22" i="13"/>
  <c r="O20" i="13"/>
  <c r="N20" i="13"/>
  <c r="O18" i="13"/>
  <c r="N18" i="13"/>
  <c r="O16" i="13"/>
  <c r="N16" i="13"/>
  <c r="M16" i="13"/>
  <c r="O14" i="13"/>
  <c r="N14" i="13"/>
  <c r="M14" i="13"/>
  <c r="O12" i="13"/>
  <c r="N12" i="13"/>
  <c r="M12" i="13"/>
  <c r="O10" i="13"/>
  <c r="N10" i="13"/>
  <c r="M10" i="13"/>
  <c r="N4" i="13"/>
  <c r="M4" i="13"/>
  <c r="L20" i="13"/>
  <c r="L18" i="13"/>
  <c r="L16" i="13"/>
  <c r="L14" i="13"/>
  <c r="L12" i="13"/>
  <c r="L10" i="13"/>
  <c r="M32" i="13"/>
  <c r="M30" i="13"/>
  <c r="M28" i="13"/>
  <c r="M26" i="13"/>
  <c r="M24" i="13"/>
  <c r="N8" i="13"/>
  <c r="O8" i="13"/>
  <c r="O4" i="13"/>
  <c r="P30" i="13"/>
  <c r="P26" i="13"/>
  <c r="P22" i="13"/>
  <c r="P18" i="13"/>
  <c r="P14" i="13"/>
  <c r="P10" i="13"/>
  <c r="P6" i="13"/>
  <c r="N26" i="13"/>
  <c r="M7" i="14"/>
  <c r="O7" i="14"/>
  <c r="L7" i="14"/>
  <c r="P7" i="14"/>
  <c r="P14" i="14"/>
  <c r="N14" i="14"/>
  <c r="L14" i="14"/>
  <c r="O14" i="14"/>
  <c r="M23" i="14"/>
  <c r="O23" i="14"/>
  <c r="L23" i="14"/>
  <c r="P23" i="14"/>
  <c r="P30" i="14"/>
  <c r="N30" i="14"/>
  <c r="L30" i="14"/>
  <c r="O30" i="14"/>
  <c r="P25" i="13"/>
  <c r="N25" i="13"/>
  <c r="P23" i="13"/>
  <c r="N23" i="13"/>
  <c r="N9" i="13"/>
  <c r="P9" i="13"/>
  <c r="P7" i="13"/>
  <c r="O7" i="13"/>
  <c r="N7" i="13"/>
  <c r="N5" i="13"/>
  <c r="P5" i="13"/>
  <c r="O5" i="13"/>
  <c r="L32" i="13"/>
  <c r="L30" i="13"/>
  <c r="L28" i="13"/>
  <c r="L26" i="13"/>
  <c r="L24" i="13"/>
  <c r="L21" i="13"/>
  <c r="L19" i="13"/>
  <c r="L17" i="13"/>
  <c r="L15" i="13"/>
  <c r="L13" i="13"/>
  <c r="L11" i="13"/>
  <c r="L8" i="13"/>
  <c r="L6" i="13"/>
  <c r="L4" i="13"/>
  <c r="M3" i="13"/>
  <c r="M31" i="13"/>
  <c r="M29" i="13"/>
  <c r="M27" i="13"/>
  <c r="M25" i="13"/>
  <c r="M23" i="13"/>
  <c r="M20" i="13"/>
  <c r="M18" i="13"/>
  <c r="M15" i="13"/>
  <c r="M11" i="13"/>
  <c r="M7" i="13"/>
  <c r="N3" i="13"/>
  <c r="N29" i="13"/>
  <c r="N24" i="13"/>
  <c r="N19" i="13"/>
  <c r="N15" i="13"/>
  <c r="N11" i="13"/>
  <c r="N6" i="13"/>
  <c r="O31" i="13"/>
  <c r="O27" i="13"/>
  <c r="O23" i="13"/>
  <c r="O19" i="13"/>
  <c r="O15" i="13"/>
  <c r="O11" i="13"/>
  <c r="O6" i="13"/>
  <c r="P32" i="13"/>
  <c r="P28" i="13"/>
  <c r="P24" i="13"/>
  <c r="P20" i="13"/>
  <c r="P16" i="13"/>
  <c r="P12" i="13"/>
  <c r="P8" i="13"/>
  <c r="P4" i="13"/>
  <c r="P6" i="14"/>
  <c r="N6" i="14"/>
  <c r="L6" i="14"/>
  <c r="O6" i="14"/>
  <c r="N7" i="14"/>
  <c r="M14" i="14"/>
  <c r="M15" i="14"/>
  <c r="O15" i="14"/>
  <c r="L15" i="14"/>
  <c r="P15" i="14"/>
  <c r="P22" i="14"/>
  <c r="N22" i="14"/>
  <c r="L22" i="14"/>
  <c r="O22" i="14"/>
  <c r="N23" i="14"/>
  <c r="M30" i="14"/>
  <c r="M31" i="14"/>
  <c r="O31" i="14"/>
  <c r="L31" i="14"/>
  <c r="P31" i="14"/>
  <c r="M3" i="14"/>
  <c r="N3" i="14"/>
  <c r="M10" i="14"/>
  <c r="N11" i="14"/>
  <c r="P11" i="14"/>
  <c r="M18" i="14"/>
  <c r="N19" i="14"/>
  <c r="P19" i="14"/>
  <c r="M26" i="14"/>
  <c r="N27" i="14"/>
  <c r="P27" i="14"/>
  <c r="L5" i="14"/>
  <c r="L13" i="14"/>
  <c r="L21" i="14"/>
  <c r="L25" i="14"/>
  <c r="M5" i="14"/>
  <c r="M9" i="14"/>
  <c r="M21" i="14"/>
  <c r="M25" i="14"/>
  <c r="M29" i="14"/>
  <c r="L4" i="14"/>
  <c r="N5" i="14"/>
  <c r="L8" i="14"/>
  <c r="N9" i="14"/>
  <c r="L12" i="14"/>
  <c r="N13" i="14"/>
  <c r="L16" i="14"/>
  <c r="N17" i="14"/>
  <c r="L20" i="14"/>
  <c r="N21" i="14"/>
  <c r="L24" i="14"/>
  <c r="N25" i="14"/>
  <c r="L28" i="14"/>
  <c r="N29" i="14"/>
  <c r="L32" i="14"/>
  <c r="M4" i="14"/>
  <c r="O5" i="14"/>
  <c r="M8" i="14"/>
  <c r="O9" i="14"/>
  <c r="M12" i="14"/>
  <c r="O13" i="14"/>
  <c r="M16" i="14"/>
  <c r="O17" i="14"/>
  <c r="M20" i="14"/>
  <c r="O21" i="14"/>
  <c r="M24" i="14"/>
  <c r="O25" i="14"/>
  <c r="M28" i="14"/>
  <c r="O29" i="14"/>
  <c r="M32" i="14"/>
  <c r="L9" i="14"/>
  <c r="L17" i="14"/>
  <c r="M13" i="14"/>
  <c r="M17" i="14"/>
  <c r="N4" i="14"/>
  <c r="N12" i="14"/>
  <c r="N20" i="14"/>
  <c r="N24" i="14"/>
  <c r="N28" i="14"/>
  <c r="P29" i="14"/>
  <c r="N32" i="14"/>
  <c r="O4" i="14"/>
  <c r="O8" i="14"/>
  <c r="O12" i="14"/>
  <c r="O16" i="14"/>
  <c r="O20" i="14"/>
  <c r="O24" i="14"/>
  <c r="O28" i="14"/>
  <c r="O32" i="14"/>
  <c r="N8" i="14"/>
  <c r="N16" i="14"/>
  <c r="N22" i="13"/>
  <c r="M22" i="13"/>
  <c r="L9" i="13"/>
  <c r="O9" i="13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80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38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Q16" i="11"/>
  <c r="P16" i="11"/>
  <c r="O16" i="11"/>
  <c r="N16" i="11"/>
  <c r="M16" i="11"/>
  <c r="L16" i="11"/>
  <c r="K16" i="11"/>
  <c r="Q15" i="11"/>
  <c r="P15" i="11"/>
  <c r="O15" i="11"/>
  <c r="N15" i="11"/>
  <c r="M15" i="11"/>
  <c r="L15" i="11"/>
  <c r="K15" i="11"/>
  <c r="Q14" i="11"/>
  <c r="P14" i="11"/>
  <c r="O14" i="11"/>
  <c r="N14" i="11"/>
  <c r="M14" i="11"/>
  <c r="L14" i="11"/>
  <c r="K14" i="11"/>
  <c r="Q13" i="11"/>
  <c r="P13" i="11"/>
  <c r="O13" i="11"/>
  <c r="N13" i="11"/>
  <c r="M13" i="11"/>
  <c r="L13" i="11"/>
  <c r="K13" i="11"/>
  <c r="Q12" i="11"/>
  <c r="P12" i="11"/>
  <c r="O12" i="11"/>
  <c r="N12" i="11"/>
  <c r="M12" i="11"/>
  <c r="L12" i="11"/>
  <c r="K12" i="11"/>
  <c r="Q11" i="11"/>
  <c r="P11" i="11"/>
  <c r="O11" i="11"/>
  <c r="N11" i="11"/>
  <c r="M11" i="11"/>
  <c r="L11" i="11"/>
  <c r="K11" i="11"/>
  <c r="Q10" i="11"/>
  <c r="P10" i="11"/>
  <c r="O10" i="11"/>
  <c r="N10" i="11"/>
  <c r="M10" i="11"/>
  <c r="L10" i="11"/>
  <c r="K10" i="11"/>
  <c r="Q9" i="11"/>
  <c r="P9" i="11"/>
  <c r="O9" i="11"/>
  <c r="N9" i="11"/>
  <c r="M9" i="11"/>
  <c r="L9" i="11"/>
  <c r="K9" i="11"/>
  <c r="Q8" i="11"/>
  <c r="P8" i="11"/>
  <c r="O8" i="11"/>
  <c r="N8" i="11"/>
  <c r="M8" i="11"/>
  <c r="L8" i="11"/>
  <c r="K8" i="11"/>
  <c r="Q7" i="11"/>
  <c r="P7" i="11"/>
  <c r="O7" i="11"/>
  <c r="N7" i="11"/>
  <c r="M7" i="11"/>
  <c r="L7" i="11"/>
  <c r="K7" i="11"/>
  <c r="Q6" i="11"/>
  <c r="P6" i="11"/>
  <c r="O6" i="11"/>
  <c r="N6" i="11"/>
  <c r="M6" i="11"/>
  <c r="L6" i="11"/>
  <c r="K6" i="11"/>
  <c r="Q5" i="11"/>
  <c r="P5" i="11"/>
  <c r="O5" i="11"/>
  <c r="N5" i="11"/>
  <c r="M5" i="11"/>
  <c r="L5" i="11"/>
  <c r="K5" i="11"/>
  <c r="Q4" i="11"/>
  <c r="P4" i="11"/>
  <c r="O4" i="11"/>
  <c r="N4" i="11"/>
  <c r="M4" i="11"/>
  <c r="L4" i="11"/>
  <c r="K4" i="11"/>
  <c r="Q3" i="11"/>
  <c r="P3" i="11"/>
  <c r="O3" i="11"/>
  <c r="N3" i="11"/>
  <c r="M3" i="11"/>
  <c r="L3" i="11"/>
  <c r="K3" i="11"/>
  <c r="Q2" i="11"/>
  <c r="P2" i="11"/>
  <c r="O2" i="11"/>
  <c r="N2" i="11"/>
  <c r="M2" i="11"/>
  <c r="L2" i="11"/>
  <c r="K2" i="11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2" i="8"/>
  <c r="K17" i="1"/>
  <c r="L17" i="1" s="1"/>
  <c r="K4" i="1"/>
  <c r="N4" i="1" s="1"/>
  <c r="K5" i="1"/>
  <c r="L5" i="1" s="1"/>
  <c r="K6" i="1"/>
  <c r="L6" i="1" s="1"/>
  <c r="K7" i="1"/>
  <c r="M7" i="1" s="1"/>
  <c r="K8" i="1"/>
  <c r="L8" i="1" s="1"/>
  <c r="K9" i="1"/>
  <c r="N9" i="1" s="1"/>
  <c r="K10" i="1"/>
  <c r="M10" i="1" s="1"/>
  <c r="K11" i="1"/>
  <c r="L11" i="1" s="1"/>
  <c r="K12" i="1"/>
  <c r="L12" i="1" s="1"/>
  <c r="K13" i="1"/>
  <c r="M13" i="1" s="1"/>
  <c r="K14" i="1"/>
  <c r="M14" i="1" s="1"/>
  <c r="K15" i="1"/>
  <c r="N15" i="1" s="1"/>
  <c r="K16" i="1"/>
  <c r="L16" i="1" s="1"/>
  <c r="K3" i="1"/>
  <c r="M3" i="1" s="1"/>
  <c r="M17" i="1" l="1"/>
  <c r="L4" i="1"/>
  <c r="M9" i="1"/>
  <c r="M8" i="1"/>
  <c r="N14" i="1"/>
  <c r="L10" i="1"/>
  <c r="N10" i="1"/>
  <c r="M16" i="1"/>
  <c r="L9" i="1"/>
  <c r="L14" i="1"/>
  <c r="N8" i="1"/>
  <c r="N7" i="1"/>
  <c r="L3" i="1"/>
  <c r="L7" i="1"/>
  <c r="M12" i="1"/>
  <c r="N17" i="1"/>
  <c r="N6" i="1"/>
  <c r="L15" i="1"/>
  <c r="M6" i="1"/>
  <c r="M15" i="1"/>
  <c r="M5" i="1"/>
  <c r="M4" i="1"/>
  <c r="N16" i="1"/>
  <c r="N5" i="1"/>
  <c r="N3" i="1"/>
  <c r="N11" i="1"/>
  <c r="M11" i="1"/>
  <c r="N12" i="1"/>
  <c r="L13" i="1"/>
  <c r="N13" i="1"/>
  <c r="Q92" i="5" l="1"/>
  <c r="P92" i="5"/>
  <c r="O92" i="5"/>
  <c r="N92" i="5"/>
  <c r="M92" i="5"/>
  <c r="L92" i="5"/>
  <c r="K92" i="5"/>
  <c r="Q91" i="5"/>
  <c r="P91" i="5"/>
  <c r="O91" i="5"/>
  <c r="N91" i="5"/>
  <c r="M91" i="5"/>
  <c r="L91" i="5"/>
  <c r="K91" i="5"/>
  <c r="Q90" i="5"/>
  <c r="P90" i="5"/>
  <c r="O90" i="5"/>
  <c r="N90" i="5"/>
  <c r="M90" i="5"/>
  <c r="L90" i="5"/>
  <c r="K90" i="5"/>
  <c r="Q89" i="5"/>
  <c r="P89" i="5"/>
  <c r="O89" i="5"/>
  <c r="N89" i="5"/>
  <c r="M89" i="5"/>
  <c r="L89" i="5"/>
  <c r="K89" i="5"/>
  <c r="Q88" i="5"/>
  <c r="P88" i="5"/>
  <c r="O88" i="5"/>
  <c r="N88" i="5"/>
  <c r="M88" i="5"/>
  <c r="L88" i="5"/>
  <c r="K88" i="5"/>
  <c r="Q87" i="5"/>
  <c r="P87" i="5"/>
  <c r="O87" i="5"/>
  <c r="N87" i="5"/>
  <c r="M87" i="5"/>
  <c r="L87" i="5"/>
  <c r="K87" i="5"/>
  <c r="Q86" i="5"/>
  <c r="P86" i="5"/>
  <c r="O86" i="5"/>
  <c r="N86" i="5"/>
  <c r="M86" i="5"/>
  <c r="L86" i="5"/>
  <c r="K86" i="5"/>
  <c r="Q85" i="5"/>
  <c r="P85" i="5"/>
  <c r="O85" i="5"/>
  <c r="N85" i="5"/>
  <c r="M85" i="5"/>
  <c r="L85" i="5"/>
  <c r="K85" i="5"/>
  <c r="Q84" i="5"/>
  <c r="P84" i="5"/>
  <c r="O84" i="5"/>
  <c r="N84" i="5"/>
  <c r="M84" i="5"/>
  <c r="L84" i="5"/>
  <c r="K84" i="5"/>
  <c r="Q83" i="5"/>
  <c r="P83" i="5"/>
  <c r="O83" i="5"/>
  <c r="N83" i="5"/>
  <c r="M83" i="5"/>
  <c r="L83" i="5"/>
  <c r="K83" i="5"/>
  <c r="Q82" i="5"/>
  <c r="P82" i="5"/>
  <c r="O82" i="5"/>
  <c r="N82" i="5"/>
  <c r="M82" i="5"/>
  <c r="L82" i="5"/>
  <c r="K82" i="5"/>
  <c r="Q81" i="5"/>
  <c r="P81" i="5"/>
  <c r="O81" i="5"/>
  <c r="N81" i="5"/>
  <c r="M81" i="5"/>
  <c r="L81" i="5"/>
  <c r="K81" i="5"/>
  <c r="Q80" i="5"/>
  <c r="P80" i="5"/>
  <c r="O80" i="5"/>
  <c r="N80" i="5"/>
  <c r="M80" i="5"/>
  <c r="L80" i="5"/>
  <c r="K80" i="5"/>
  <c r="Q79" i="5"/>
  <c r="P79" i="5"/>
  <c r="O79" i="5"/>
  <c r="N79" i="5"/>
  <c r="M79" i="5"/>
  <c r="L79" i="5"/>
  <c r="K79" i="5"/>
  <c r="Q78" i="5"/>
  <c r="P78" i="5"/>
  <c r="O78" i="5"/>
  <c r="N78" i="5"/>
  <c r="M78" i="5"/>
  <c r="L78" i="5"/>
  <c r="K78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39" i="5"/>
  <c r="Q53" i="5"/>
  <c r="P53" i="5"/>
  <c r="N53" i="5"/>
  <c r="M53" i="5"/>
  <c r="L53" i="5"/>
  <c r="K53" i="5"/>
  <c r="Q52" i="5"/>
  <c r="P52" i="5"/>
  <c r="N52" i="5"/>
  <c r="M52" i="5"/>
  <c r="L52" i="5"/>
  <c r="K52" i="5"/>
  <c r="Q51" i="5"/>
  <c r="P51" i="5"/>
  <c r="N51" i="5"/>
  <c r="M51" i="5"/>
  <c r="L51" i="5"/>
  <c r="K51" i="5"/>
  <c r="Q50" i="5"/>
  <c r="P50" i="5"/>
  <c r="N50" i="5"/>
  <c r="M50" i="5"/>
  <c r="L50" i="5"/>
  <c r="K50" i="5"/>
  <c r="Q49" i="5"/>
  <c r="P49" i="5"/>
  <c r="N49" i="5"/>
  <c r="M49" i="5"/>
  <c r="L49" i="5"/>
  <c r="K49" i="5"/>
  <c r="Q48" i="5"/>
  <c r="P48" i="5"/>
  <c r="N48" i="5"/>
  <c r="M48" i="5"/>
  <c r="L48" i="5"/>
  <c r="K48" i="5"/>
  <c r="Q47" i="5"/>
  <c r="P47" i="5"/>
  <c r="N47" i="5"/>
  <c r="M47" i="5"/>
  <c r="L47" i="5"/>
  <c r="K47" i="5"/>
  <c r="Q46" i="5"/>
  <c r="P46" i="5"/>
  <c r="N46" i="5"/>
  <c r="M46" i="5"/>
  <c r="L46" i="5"/>
  <c r="K46" i="5"/>
  <c r="Q45" i="5"/>
  <c r="P45" i="5"/>
  <c r="N45" i="5"/>
  <c r="M45" i="5"/>
  <c r="L45" i="5"/>
  <c r="K45" i="5"/>
  <c r="Q44" i="5"/>
  <c r="P44" i="5"/>
  <c r="N44" i="5"/>
  <c r="M44" i="5"/>
  <c r="L44" i="5"/>
  <c r="K44" i="5"/>
  <c r="Q43" i="5"/>
  <c r="P43" i="5"/>
  <c r="N43" i="5"/>
  <c r="M43" i="5"/>
  <c r="L43" i="5"/>
  <c r="K43" i="5"/>
  <c r="Q42" i="5"/>
  <c r="P42" i="5"/>
  <c r="N42" i="5"/>
  <c r="M42" i="5"/>
  <c r="L42" i="5"/>
  <c r="K42" i="5"/>
  <c r="Q41" i="5"/>
  <c r="P41" i="5"/>
  <c r="N41" i="5"/>
  <c r="M41" i="5"/>
  <c r="L41" i="5"/>
  <c r="K41" i="5"/>
  <c r="Q40" i="5"/>
  <c r="P40" i="5"/>
  <c r="N40" i="5"/>
  <c r="M40" i="5"/>
  <c r="L40" i="5"/>
  <c r="K40" i="5"/>
  <c r="Q39" i="5"/>
  <c r="P39" i="5"/>
  <c r="N39" i="5"/>
  <c r="M39" i="5"/>
  <c r="L39" i="5"/>
  <c r="K39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K3" i="5"/>
  <c r="L3" i="5"/>
  <c r="M3" i="5"/>
  <c r="N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3" i="5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</calcChain>
</file>

<file path=xl/sharedStrings.xml><?xml version="1.0" encoding="utf-8"?>
<sst xmlns="http://schemas.openxmlformats.org/spreadsheetml/2006/main" count="377" uniqueCount="116">
  <si>
    <t>x</t>
  </si>
  <si>
    <t>R</t>
  </si>
  <si>
    <t>Ro_a_field</t>
  </si>
  <si>
    <t>Ro_a_corrected</t>
  </si>
  <si>
    <t>Start</t>
  </si>
  <si>
    <t>1м</t>
  </si>
  <si>
    <t>0.5м</t>
  </si>
  <si>
    <t>0.25м</t>
  </si>
  <si>
    <t>1.25м</t>
  </si>
  <si>
    <t>1.5м</t>
  </si>
  <si>
    <t>1.75м</t>
  </si>
  <si>
    <t>0.75м</t>
  </si>
  <si>
    <t>Начальная среда</t>
  </si>
  <si>
    <t>Для сравнения</t>
  </si>
  <si>
    <t>Старт</t>
  </si>
  <si>
    <t>5м</t>
  </si>
  <si>
    <t>10м</t>
  </si>
  <si>
    <t>20м</t>
  </si>
  <si>
    <t>40м</t>
  </si>
  <si>
    <t>Кривые ВЭЗ</t>
  </si>
  <si>
    <t>Относительные отклонения</t>
  </si>
  <si>
    <t>Модель 1</t>
  </si>
  <si>
    <t>h</t>
  </si>
  <si>
    <t>rho</t>
  </si>
  <si>
    <t>(RMS=0.206)</t>
  </si>
  <si>
    <t>Модель 2</t>
  </si>
  <si>
    <t>(RMS=1.03)</t>
  </si>
  <si>
    <t>Модель 3</t>
  </si>
  <si>
    <t>(RMS=1.85)</t>
  </si>
  <si>
    <t>Модель 4</t>
  </si>
  <si>
    <t>Исходная</t>
  </si>
  <si>
    <t>(RMS=2.63)</t>
  </si>
  <si>
    <t>(RMS=2)</t>
  </si>
  <si>
    <t>(RMS=2.5)</t>
  </si>
  <si>
    <t>(RMS=0.186)</t>
  </si>
  <si>
    <t>r</t>
  </si>
  <si>
    <t>rms</t>
  </si>
  <si>
    <t>№, п/п</t>
  </si>
  <si>
    <t>AB/2, м</t>
  </si>
  <si>
    <t>MN/2, м</t>
  </si>
  <si>
    <t>ВЭЗ-1</t>
  </si>
  <si>
    <t>ВЭЗ-3</t>
  </si>
  <si>
    <r>
      <t>I</t>
    </r>
    <r>
      <rPr>
        <sz val="11.5"/>
        <color rgb="FF000000"/>
        <rFont val="Times New Roman"/>
        <family val="1"/>
        <charset val="204"/>
      </rPr>
      <t xml:space="preserve">, мА </t>
    </r>
  </si>
  <si>
    <r>
      <t>I</t>
    </r>
    <r>
      <rPr>
        <sz val="11.5"/>
        <color rgb="FF000000"/>
        <rFont val="Times New Roman"/>
        <family val="1"/>
        <charset val="204"/>
      </rPr>
      <t>, мА</t>
    </r>
  </si>
  <si>
    <r>
      <rPr>
        <sz val="11.5"/>
        <color rgb="FF000000"/>
        <rFont val="Calibri"/>
        <family val="2"/>
        <charset val="204"/>
      </rPr>
      <t>Δ</t>
    </r>
    <r>
      <rPr>
        <i/>
        <sz val="11.5"/>
        <color rgb="FF000000"/>
        <rFont val="Times New Roman"/>
        <family val="1"/>
        <charset val="204"/>
      </rPr>
      <t>U</t>
    </r>
    <r>
      <rPr>
        <sz val="11.5"/>
        <color rgb="FF000000"/>
        <rFont val="Times New Roman"/>
        <family val="1"/>
        <charset val="204"/>
      </rPr>
      <t xml:space="preserve">, мВ </t>
    </r>
  </si>
  <si>
    <r>
      <rPr>
        <i/>
        <sz val="11.5"/>
        <color rgb="FF000000"/>
        <rFont val="Times New Roman"/>
        <family val="1"/>
        <charset val="204"/>
      </rPr>
      <t>ΔU</t>
    </r>
    <r>
      <rPr>
        <sz val="11.5"/>
        <color rgb="FF000000"/>
        <rFont val="Times New Roman"/>
        <family val="1"/>
        <charset val="204"/>
      </rPr>
      <t xml:space="preserve">, мВ </t>
    </r>
  </si>
  <si>
    <t>K</t>
  </si>
  <si>
    <r>
      <rPr>
        <sz val="11"/>
        <color theme="1"/>
        <rFont val="Symbol"/>
        <family val="1"/>
        <charset val="2"/>
      </rPr>
      <t>r</t>
    </r>
    <r>
      <rPr>
        <vertAlign val="subscript"/>
        <sz val="11"/>
        <color theme="1"/>
        <rFont val="Calibri"/>
        <family val="2"/>
        <charset val="204"/>
      </rPr>
      <t>1</t>
    </r>
  </si>
  <si>
    <r>
      <rPr>
        <sz val="11"/>
        <color theme="1"/>
        <rFont val="Symbol"/>
        <family val="1"/>
        <charset val="2"/>
      </rPr>
      <t>r</t>
    </r>
    <r>
      <rPr>
        <vertAlign val="subscript"/>
        <sz val="11"/>
        <color theme="1"/>
        <rFont val="Symbol"/>
        <family val="1"/>
        <charset val="2"/>
      </rPr>
      <t>3</t>
    </r>
  </si>
  <si>
    <r>
      <t>r</t>
    </r>
    <r>
      <rPr>
        <vertAlign val="subscript"/>
        <sz val="11"/>
        <color theme="1"/>
        <rFont val="Symbol"/>
        <family val="1"/>
        <charset val="2"/>
      </rPr>
      <t>2</t>
    </r>
  </si>
  <si>
    <t>Тип А(Rho1&lt;Rho2)</t>
  </si>
  <si>
    <t>Тип Q (Rho1&gt;Rho2)</t>
  </si>
  <si>
    <t>Ro</t>
  </si>
  <si>
    <t>Двухслойные кривые</t>
  </si>
  <si>
    <t>Трёхслойные кривые</t>
  </si>
  <si>
    <t>Тип А(Rho1&lt;Rho2&lt;Rho3)</t>
  </si>
  <si>
    <t>Тип K (Rho1&lt;Rho2&gt;Rho3)</t>
  </si>
  <si>
    <t>Тип H (Rho1&gt;Rho2&lt;Rho3)</t>
  </si>
  <si>
    <t>Четырёхслойные кривые</t>
  </si>
  <si>
    <t>Тип KH (Rho1&lt;Rho2&gt;Rho3&lt;Rho4)</t>
  </si>
  <si>
    <t>Тип Q (Rho1&gt;Rho2&gt;Rho3)</t>
  </si>
  <si>
    <t>Тип KQ (Rho1&lt;Rho2&gt;Rho3&gt;Rho4)</t>
  </si>
  <si>
    <t>Тип QH (Rho1&gt;Rho2&gt;Rho3&lt;Rho4)</t>
  </si>
  <si>
    <t>Шлюмы</t>
  </si>
  <si>
    <t>Модель</t>
  </si>
  <si>
    <t>Веннер (а)</t>
  </si>
  <si>
    <t>Веннер (б)</t>
  </si>
  <si>
    <t>Потенциал установка</t>
  </si>
  <si>
    <t>Двуслойная модель</t>
  </si>
  <si>
    <t>Меняем h1</t>
  </si>
  <si>
    <t>Меняем Rho1</t>
  </si>
  <si>
    <t>Меняем Rho2</t>
  </si>
  <si>
    <t>Трёхслойная модель</t>
  </si>
  <si>
    <t>Меняем h2</t>
  </si>
  <si>
    <t>Меняем Rho3</t>
  </si>
  <si>
    <t>x=0.5</t>
  </si>
  <si>
    <t>1 Омм</t>
  </si>
  <si>
    <t>3 Омм</t>
  </si>
  <si>
    <t>6 Омм</t>
  </si>
  <si>
    <t>5 Омм</t>
  </si>
  <si>
    <t>12 Омм</t>
  </si>
  <si>
    <t>20 Омм</t>
  </si>
  <si>
    <t>40 Омм</t>
  </si>
  <si>
    <t>10 м</t>
  </si>
  <si>
    <t>Start(10 м)</t>
  </si>
  <si>
    <t>Start(15 м)</t>
  </si>
  <si>
    <t>15 м</t>
  </si>
  <si>
    <t>Start(20 м)</t>
  </si>
  <si>
    <t>20 м</t>
  </si>
  <si>
    <t>Start(30 м)</t>
  </si>
  <si>
    <t>30 м</t>
  </si>
  <si>
    <t>Установка Шлюмберже</t>
  </si>
  <si>
    <t>0.7м</t>
  </si>
  <si>
    <t>0.3м</t>
  </si>
  <si>
    <t>Установка Веннер Альфа</t>
  </si>
  <si>
    <t>Установка Веннер Бетта</t>
  </si>
  <si>
    <t>x=1.5</t>
  </si>
  <si>
    <t>1.8м</t>
  </si>
  <si>
    <t>1.2м</t>
  </si>
  <si>
    <t>Потенциал Установка</t>
  </si>
  <si>
    <t>№ п/п</t>
  </si>
  <si>
    <t>АВ/2</t>
  </si>
  <si>
    <r>
      <t>MN</t>
    </r>
    <r>
      <rPr>
        <b/>
        <sz val="8"/>
        <color rgb="FF000000"/>
        <rFont val="Times New Roman"/>
        <family val="1"/>
        <charset val="204"/>
      </rPr>
      <t>/2</t>
    </r>
  </si>
  <si>
    <t>ВЭЗ 1</t>
  </si>
  <si>
    <r>
      <t>AU</t>
    </r>
    <r>
      <rPr>
        <b/>
        <i/>
        <sz val="8"/>
        <color rgb="FF5B5379"/>
        <rFont val="Times New Roman"/>
        <family val="1"/>
        <charset val="204"/>
      </rPr>
      <t>/</t>
    </r>
    <r>
      <rPr>
        <b/>
        <i/>
        <sz val="8"/>
        <color rgb="FF000000"/>
        <rFont val="Times New Roman"/>
        <family val="1"/>
        <charset val="204"/>
      </rPr>
      <t>I</t>
    </r>
  </si>
  <si>
    <t>ВЭЗ 2</t>
  </si>
  <si>
    <t>ВЭЗ 3</t>
  </si>
  <si>
    <t>ВЭЗ 4</t>
  </si>
  <si>
    <t>ВЭЗ 5</t>
  </si>
  <si>
    <t>АВ/2, м</t>
  </si>
  <si>
    <t>ВЭЗ 6</t>
  </si>
  <si>
    <t>ВЭЗ 7</t>
  </si>
  <si>
    <t>ВЭЗ 8</t>
  </si>
  <si>
    <t>ВЭЗ 9</t>
  </si>
  <si>
    <t>ВЭЗ 10</t>
  </si>
  <si>
    <t>U/I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</si>
</sst>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i/>
      <sz val="11.5"/>
      <color rgb="FF000000"/>
      <name val="Times New Roman"/>
      <family val="1"/>
      <charset val="204"/>
    </font>
    <font>
      <sz val="11.5"/>
      <color rgb="FF000000"/>
      <name val="Calibri"/>
      <family val="2"/>
      <charset val="204"/>
    </font>
    <font>
      <sz val="11"/>
      <color theme="1"/>
      <name val="Symbol"/>
      <family val="1"/>
      <charset val="2"/>
    </font>
    <font>
      <sz val="11"/>
      <color theme="1"/>
      <name val="Calibri"/>
      <family val="2"/>
      <charset val="204"/>
    </font>
    <font>
      <vertAlign val="subscript"/>
      <sz val="11"/>
      <color theme="1"/>
      <name val="Calibri"/>
      <family val="2"/>
      <charset val="204"/>
    </font>
    <font>
      <vertAlign val="subscript"/>
      <sz val="11"/>
      <color theme="1"/>
      <name val="Symbol"/>
      <family val="1"/>
      <charset val="2"/>
    </font>
    <font>
      <sz val="14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b/>
      <i/>
      <sz val="8"/>
      <color rgb="FF5B5379"/>
      <name val="Times New Roman"/>
      <family val="1"/>
      <charset val="204"/>
    </font>
    <font>
      <sz val="8"/>
      <color rgb="FF2B275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8" fillId="0" borderId="0" xfId="0" applyFont="1"/>
    <xf numFmtId="0" fontId="7" fillId="0" borderId="0" xfId="0" applyFont="1"/>
    <xf numFmtId="0" fontId="11" fillId="0" borderId="0" xfId="0" applyFont="1"/>
    <xf numFmtId="0" fontId="12" fillId="0" borderId="6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Palettes!$A$2:$A$16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Palettes!$B$2:$B$16</c:f>
              <c:numCache>
                <c:formatCode>General</c:formatCode>
                <c:ptCount val="15"/>
                <c:pt idx="0">
                  <c:v>10.007</c:v>
                </c:pt>
                <c:pt idx="1">
                  <c:v>10.026999999999999</c:v>
                </c:pt>
                <c:pt idx="2">
                  <c:v>10.111000000000001</c:v>
                </c:pt>
                <c:pt idx="3">
                  <c:v>10.404</c:v>
                </c:pt>
                <c:pt idx="4">
                  <c:v>11.356999999999999</c:v>
                </c:pt>
                <c:pt idx="5">
                  <c:v>13.76</c:v>
                </c:pt>
                <c:pt idx="6">
                  <c:v>18.222999999999999</c:v>
                </c:pt>
                <c:pt idx="7">
                  <c:v>24.213000000000001</c:v>
                </c:pt>
                <c:pt idx="8">
                  <c:v>30.834</c:v>
                </c:pt>
                <c:pt idx="9">
                  <c:v>37.167000000000002</c:v>
                </c:pt>
                <c:pt idx="10">
                  <c:v>42.368000000000002</c:v>
                </c:pt>
                <c:pt idx="11">
                  <c:v>45.975999999999999</c:v>
                </c:pt>
                <c:pt idx="12">
                  <c:v>48.093000000000004</c:v>
                </c:pt>
                <c:pt idx="13">
                  <c:v>49.164999999999999</c:v>
                </c:pt>
                <c:pt idx="14">
                  <c:v>49.646000000000001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A12-4727-AF6C-9CA190555BD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Palettes!$A$2:$A$16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Palettes!$C$2:$C$16</c:f>
              <c:numCache>
                <c:formatCode>General</c:formatCode>
                <c:ptCount val="15"/>
                <c:pt idx="0">
                  <c:v>9.9999000000000002</c:v>
                </c:pt>
                <c:pt idx="1">
                  <c:v>9.9999000000000002</c:v>
                </c:pt>
                <c:pt idx="2">
                  <c:v>9.9999000000000002</c:v>
                </c:pt>
                <c:pt idx="3">
                  <c:v>9.9999000000000002</c:v>
                </c:pt>
                <c:pt idx="4">
                  <c:v>9.9999000000000002</c:v>
                </c:pt>
                <c:pt idx="5">
                  <c:v>9.9999000000000002</c:v>
                </c:pt>
                <c:pt idx="6">
                  <c:v>9.9999000000000002</c:v>
                </c:pt>
                <c:pt idx="7">
                  <c:v>9.9999000000000002</c:v>
                </c:pt>
                <c:pt idx="8">
                  <c:v>9.9999000000000002</c:v>
                </c:pt>
                <c:pt idx="9">
                  <c:v>9.9999000000000002</c:v>
                </c:pt>
                <c:pt idx="10">
                  <c:v>9.9999000000000002</c:v>
                </c:pt>
                <c:pt idx="11">
                  <c:v>9.9999000000000002</c:v>
                </c:pt>
                <c:pt idx="12">
                  <c:v>9.9999000000000002</c:v>
                </c:pt>
                <c:pt idx="13">
                  <c:v>9.9999000000000002</c:v>
                </c:pt>
                <c:pt idx="14">
                  <c:v>9.9999000000000002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A12-4727-AF6C-9CA190555BDB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Palettes!$A$2:$A$16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Palettes!$D$2:$D$16</c:f>
              <c:numCache>
                <c:formatCode>General</c:formatCode>
                <c:ptCount val="15"/>
                <c:pt idx="0">
                  <c:v>9.9937000000000005</c:v>
                </c:pt>
                <c:pt idx="1">
                  <c:v>9.9764999999999997</c:v>
                </c:pt>
                <c:pt idx="2">
                  <c:v>9.9068000000000005</c:v>
                </c:pt>
                <c:pt idx="3">
                  <c:v>9.6666000000000007</c:v>
                </c:pt>
                <c:pt idx="4">
                  <c:v>8.9140999999999995</c:v>
                </c:pt>
                <c:pt idx="5">
                  <c:v>7.1882000000000001</c:v>
                </c:pt>
                <c:pt idx="6">
                  <c:v>4.6921999999999997</c:v>
                </c:pt>
                <c:pt idx="7">
                  <c:v>2.8616000000000001</c:v>
                </c:pt>
                <c:pt idx="8">
                  <c:v>2.2094999999999998</c:v>
                </c:pt>
                <c:pt idx="9">
                  <c:v>2.0644999999999998</c:v>
                </c:pt>
                <c:pt idx="10">
                  <c:v>2.0238</c:v>
                </c:pt>
                <c:pt idx="11">
                  <c:v>2.0091999999999999</c:v>
                </c:pt>
                <c:pt idx="12">
                  <c:v>2.0036999999999998</c:v>
                </c:pt>
                <c:pt idx="13">
                  <c:v>2.0013999999999998</c:v>
                </c:pt>
                <c:pt idx="14">
                  <c:v>2.0005999999999999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7A12-4727-AF6C-9CA190555BDB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Palettes!$A$2:$A$16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Palettes!$E$2:$E$16</c:f>
              <c:numCache>
                <c:formatCode>General</c:formatCode>
                <c:ptCount val="15"/>
                <c:pt idx="0">
                  <c:v>9.9911999999999992</c:v>
                </c:pt>
                <c:pt idx="1">
                  <c:v>9.9671000000000003</c:v>
                </c:pt>
                <c:pt idx="2">
                  <c:v>9.8694000000000006</c:v>
                </c:pt>
                <c:pt idx="3">
                  <c:v>9.5340000000000007</c:v>
                </c:pt>
                <c:pt idx="4">
                  <c:v>8.4886999999999997</c:v>
                </c:pt>
                <c:pt idx="5">
                  <c:v>6.1287000000000003</c:v>
                </c:pt>
                <c:pt idx="6">
                  <c:v>2.8690000000000002</c:v>
                </c:pt>
                <c:pt idx="7">
                  <c:v>0.75133000000000005</c:v>
                </c:pt>
                <c:pt idx="8">
                  <c:v>0.24560000000000001</c:v>
                </c:pt>
                <c:pt idx="9">
                  <c:v>0.20709</c:v>
                </c:pt>
                <c:pt idx="10">
                  <c:v>0.20243</c:v>
                </c:pt>
                <c:pt idx="11">
                  <c:v>0.20099</c:v>
                </c:pt>
                <c:pt idx="12">
                  <c:v>0.20041999999999999</c:v>
                </c:pt>
                <c:pt idx="13">
                  <c:v>0.20016999999999999</c:v>
                </c:pt>
                <c:pt idx="14">
                  <c:v>0.20007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A12-4727-AF6C-9CA190555BDB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Palettes!$A$2:$A$16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Palettes!$F$2:$F$16</c:f>
              <c:numCache>
                <c:formatCode>General</c:formatCode>
                <c:ptCount val="15"/>
                <c:pt idx="0">
                  <c:v>9.9908999999999999</c:v>
                </c:pt>
                <c:pt idx="1">
                  <c:v>9.9659999999999993</c:v>
                </c:pt>
                <c:pt idx="2">
                  <c:v>9.8651</c:v>
                </c:pt>
                <c:pt idx="3">
                  <c:v>9.5184999999999995</c:v>
                </c:pt>
                <c:pt idx="4">
                  <c:v>8.4402000000000008</c:v>
                </c:pt>
                <c:pt idx="5">
                  <c:v>6.0072000000000001</c:v>
                </c:pt>
                <c:pt idx="6">
                  <c:v>2.6579000000000002</c:v>
                </c:pt>
                <c:pt idx="7">
                  <c:v>0.53798999999999997</c:v>
                </c:pt>
                <c:pt idx="8">
                  <c:v>4.8953999999999998E-2</c:v>
                </c:pt>
                <c:pt idx="9">
                  <c:v>2.0365999999999999E-2</c:v>
                </c:pt>
                <c:pt idx="10">
                  <c:v>2.0191000000000001E-2</c:v>
                </c:pt>
                <c:pt idx="11">
                  <c:v>2.0136999999999999E-2</c:v>
                </c:pt>
                <c:pt idx="12">
                  <c:v>2.0077999999999999E-2</c:v>
                </c:pt>
                <c:pt idx="13">
                  <c:v>2.0034E-2</c:v>
                </c:pt>
                <c:pt idx="14">
                  <c:v>2.0015999999999999E-2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7A12-4727-AF6C-9CA190555BDB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Palettes!$A$2:$A$16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Palettes!$G$2:$G$16</c:f>
              <c:numCache>
                <c:formatCode>General</c:formatCode>
                <c:ptCount val="15"/>
                <c:pt idx="0">
                  <c:v>10.009</c:v>
                </c:pt>
                <c:pt idx="1">
                  <c:v>10.039</c:v>
                </c:pt>
                <c:pt idx="2">
                  <c:v>10.157999999999999</c:v>
                </c:pt>
                <c:pt idx="3">
                  <c:v>10.58</c:v>
                </c:pt>
                <c:pt idx="4">
                  <c:v>11.97</c:v>
                </c:pt>
                <c:pt idx="5">
                  <c:v>15.571999999999999</c:v>
                </c:pt>
                <c:pt idx="6">
                  <c:v>22.748999999999999</c:v>
                </c:pt>
                <c:pt idx="7">
                  <c:v>33.899000000000001</c:v>
                </c:pt>
                <c:pt idx="8">
                  <c:v>49.465000000000003</c:v>
                </c:pt>
                <c:pt idx="9">
                  <c:v>69.814999999999998</c:v>
                </c:pt>
                <c:pt idx="10">
                  <c:v>94.426000000000002</c:v>
                </c:pt>
                <c:pt idx="11">
                  <c:v>121.28</c:v>
                </c:pt>
                <c:pt idx="12">
                  <c:v>147.09</c:v>
                </c:pt>
                <c:pt idx="13">
                  <c:v>168.4</c:v>
                </c:pt>
                <c:pt idx="14">
                  <c:v>183.11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7A12-4727-AF6C-9CA190555BDB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Palettes!$A$2:$A$16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Palettes!$H$2:$H$16</c:f>
              <c:numCache>
                <c:formatCode>General</c:formatCode>
                <c:ptCount val="15"/>
                <c:pt idx="0">
                  <c:v>10.01</c:v>
                </c:pt>
                <c:pt idx="1">
                  <c:v>10.042999999999999</c:v>
                </c:pt>
                <c:pt idx="2">
                  <c:v>10.176</c:v>
                </c:pt>
                <c:pt idx="3">
                  <c:v>10.65</c:v>
                </c:pt>
                <c:pt idx="4">
                  <c:v>12.222</c:v>
                </c:pt>
                <c:pt idx="5">
                  <c:v>16.353000000000002</c:v>
                </c:pt>
                <c:pt idx="6">
                  <c:v>24.864000000000001</c:v>
                </c:pt>
                <c:pt idx="7">
                  <c:v>39.039000000000001</c:v>
                </c:pt>
                <c:pt idx="8">
                  <c:v>61.226999999999997</c:v>
                </c:pt>
                <c:pt idx="9">
                  <c:v>95.441000000000003</c:v>
                </c:pt>
                <c:pt idx="10">
                  <c:v>147.52000000000001</c:v>
                </c:pt>
                <c:pt idx="11">
                  <c:v>225.12</c:v>
                </c:pt>
                <c:pt idx="12">
                  <c:v>337.37</c:v>
                </c:pt>
                <c:pt idx="13">
                  <c:v>493.11</c:v>
                </c:pt>
                <c:pt idx="14">
                  <c:v>695.86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7A12-4727-AF6C-9CA190555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611568"/>
        <c:axId val="295612128"/>
      </c:scatterChart>
      <c:valAx>
        <c:axId val="29561156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5612128"/>
        <c:crosses val="autoZero"/>
        <c:crossBetween val="midCat"/>
      </c:valAx>
      <c:valAx>
        <c:axId val="29561212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5611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Изменяется</a:t>
            </a:r>
            <a:r>
              <a:rPr lang="ru-RU" baseline="0"/>
              <a:t> </a:t>
            </a:r>
            <a:r>
              <a:rPr lang="en-US" baseline="0"/>
              <a:t>Rho1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0.3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Task5!$E$24:$E$39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Task5!$F$24:$F$39</c:f>
              <c:numCache>
                <c:formatCode>General</c:formatCode>
                <c:ptCount val="16"/>
                <c:pt idx="0">
                  <c:v>0.30005999999999999</c:v>
                </c:pt>
                <c:pt idx="1">
                  <c:v>0.30030000000000001</c:v>
                </c:pt>
                <c:pt idx="2">
                  <c:v>0.30131999999999998</c:v>
                </c:pt>
                <c:pt idx="3">
                  <c:v>0.30524000000000001</c:v>
                </c:pt>
                <c:pt idx="4">
                  <c:v>0.31968999999999997</c:v>
                </c:pt>
                <c:pt idx="5">
                  <c:v>0.36697999999999997</c:v>
                </c:pt>
                <c:pt idx="6">
                  <c:v>0.49302000000000001</c:v>
                </c:pt>
                <c:pt idx="7">
                  <c:v>0.74980999999999998</c:v>
                </c:pt>
                <c:pt idx="8">
                  <c:v>1.18</c:v>
                </c:pt>
                <c:pt idx="9">
                  <c:v>1.8579000000000001</c:v>
                </c:pt>
                <c:pt idx="10">
                  <c:v>2.9144999999999999</c:v>
                </c:pt>
                <c:pt idx="11">
                  <c:v>4.5475000000000003</c:v>
                </c:pt>
                <c:pt idx="12">
                  <c:v>7.0362999999999998</c:v>
                </c:pt>
                <c:pt idx="13">
                  <c:v>10.755000000000001</c:v>
                </c:pt>
                <c:pt idx="14">
                  <c:v>16.16</c:v>
                </c:pt>
                <c:pt idx="15">
                  <c:v>23.684999999999999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77B-4766-8980-ECA8A39782B5}"/>
            </c:ext>
          </c:extLst>
        </c:ser>
        <c:ser>
          <c:idx val="1"/>
          <c:order val="1"/>
          <c:tx>
            <c:v>1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Task5!$E$24:$E$39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Task5!$G$24:$G$39</c:f>
              <c:numCache>
                <c:formatCode>General</c:formatCode>
                <c:ptCount val="16"/>
                <c:pt idx="0">
                  <c:v>1.0002</c:v>
                </c:pt>
                <c:pt idx="1">
                  <c:v>1.0009999999999999</c:v>
                </c:pt>
                <c:pt idx="2">
                  <c:v>1.0043</c:v>
                </c:pt>
                <c:pt idx="3">
                  <c:v>1.0172000000000001</c:v>
                </c:pt>
                <c:pt idx="4">
                  <c:v>1.0644</c:v>
                </c:pt>
                <c:pt idx="5">
                  <c:v>1.2190000000000001</c:v>
                </c:pt>
                <c:pt idx="6">
                  <c:v>1.6297999999999999</c:v>
                </c:pt>
                <c:pt idx="7">
                  <c:v>2.4615999999999998</c:v>
                </c:pt>
                <c:pt idx="8">
                  <c:v>3.8369</c:v>
                </c:pt>
                <c:pt idx="9">
                  <c:v>5.9565999999999999</c:v>
                </c:pt>
                <c:pt idx="10">
                  <c:v>9.1508000000000003</c:v>
                </c:pt>
                <c:pt idx="11">
                  <c:v>13.848000000000001</c:v>
                </c:pt>
                <c:pt idx="12">
                  <c:v>20.51</c:v>
                </c:pt>
                <c:pt idx="13">
                  <c:v>29.497</c:v>
                </c:pt>
                <c:pt idx="14">
                  <c:v>40.848999999999997</c:v>
                </c:pt>
                <c:pt idx="15">
                  <c:v>53.887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77B-4766-8980-ECA8A39782B5}"/>
            </c:ext>
          </c:extLst>
        </c:ser>
        <c:ser>
          <c:idx val="2"/>
          <c:order val="2"/>
          <c:tx>
            <c:v>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Task5!$E$24:$E$39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Task5!$H$24:$H$39</c:f>
              <c:numCache>
                <c:formatCode>General</c:formatCode>
                <c:ptCount val="16"/>
                <c:pt idx="0">
                  <c:v>3.0005999999999999</c:v>
                </c:pt>
                <c:pt idx="1">
                  <c:v>3.0028000000000001</c:v>
                </c:pt>
                <c:pt idx="2">
                  <c:v>3.0124</c:v>
                </c:pt>
                <c:pt idx="3">
                  <c:v>3.0491000000000001</c:v>
                </c:pt>
                <c:pt idx="4">
                  <c:v>3.1837</c:v>
                </c:pt>
                <c:pt idx="5">
                  <c:v>3.6225999999999998</c:v>
                </c:pt>
                <c:pt idx="6">
                  <c:v>4.7812000000000001</c:v>
                </c:pt>
                <c:pt idx="7">
                  <c:v>7.0903999999999998</c:v>
                </c:pt>
                <c:pt idx="8">
                  <c:v>10.786</c:v>
                </c:pt>
                <c:pt idx="9">
                  <c:v>16.186</c:v>
                </c:pt>
                <c:pt idx="10">
                  <c:v>23.713999999999999</c:v>
                </c:pt>
                <c:pt idx="11">
                  <c:v>33.634</c:v>
                </c:pt>
                <c:pt idx="12">
                  <c:v>45.744</c:v>
                </c:pt>
                <c:pt idx="13">
                  <c:v>59.125999999999998</c:v>
                </c:pt>
                <c:pt idx="14">
                  <c:v>72.212999999999994</c:v>
                </c:pt>
                <c:pt idx="15">
                  <c:v>83.158000000000001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77B-4766-8980-ECA8A39782B5}"/>
            </c:ext>
          </c:extLst>
        </c:ser>
        <c:ser>
          <c:idx val="3"/>
          <c:order val="3"/>
          <c:tx>
            <c:v>10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Task5!$E$24:$E$39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Task5!$I$24:$I$39</c:f>
              <c:numCache>
                <c:formatCode>General</c:formatCode>
                <c:ptCount val="16"/>
                <c:pt idx="0">
                  <c:v>10.002000000000001</c:v>
                </c:pt>
                <c:pt idx="1">
                  <c:v>10.007999999999999</c:v>
                </c:pt>
                <c:pt idx="2">
                  <c:v>10.035</c:v>
                </c:pt>
                <c:pt idx="3">
                  <c:v>10.138</c:v>
                </c:pt>
                <c:pt idx="4">
                  <c:v>10.515000000000001</c:v>
                </c:pt>
                <c:pt idx="5">
                  <c:v>11.734</c:v>
                </c:pt>
                <c:pt idx="6">
                  <c:v>14.896000000000001</c:v>
                </c:pt>
                <c:pt idx="7">
                  <c:v>20.940999999999999</c:v>
                </c:pt>
                <c:pt idx="8">
                  <c:v>29.821999999999999</c:v>
                </c:pt>
                <c:pt idx="9">
                  <c:v>41.122999999999998</c:v>
                </c:pt>
                <c:pt idx="10">
                  <c:v>54.139000000000003</c:v>
                </c:pt>
                <c:pt idx="11">
                  <c:v>67.495999999999995</c:v>
                </c:pt>
                <c:pt idx="12">
                  <c:v>79.400999999999996</c:v>
                </c:pt>
                <c:pt idx="13">
                  <c:v>88.433999999999997</c:v>
                </c:pt>
                <c:pt idx="14">
                  <c:v>94.228999999999999</c:v>
                </c:pt>
                <c:pt idx="15">
                  <c:v>97.37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977B-4766-8980-ECA8A39782B5}"/>
            </c:ext>
          </c:extLst>
        </c:ser>
        <c:ser>
          <c:idx val="4"/>
          <c:order val="4"/>
          <c:tx>
            <c:v>30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Task5!$E$24:$E$39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Task5!$J$24:$J$39</c:f>
              <c:numCache>
                <c:formatCode>General</c:formatCode>
                <c:ptCount val="16"/>
                <c:pt idx="0">
                  <c:v>30.003</c:v>
                </c:pt>
                <c:pt idx="1">
                  <c:v>30.015999999999998</c:v>
                </c:pt>
                <c:pt idx="2">
                  <c:v>30.065999999999999</c:v>
                </c:pt>
                <c:pt idx="3">
                  <c:v>30.259</c:v>
                </c:pt>
                <c:pt idx="4">
                  <c:v>30.957999999999998</c:v>
                </c:pt>
                <c:pt idx="5">
                  <c:v>33.192</c:v>
                </c:pt>
                <c:pt idx="6">
                  <c:v>38.820999999999998</c:v>
                </c:pt>
                <c:pt idx="7">
                  <c:v>48.817</c:v>
                </c:pt>
                <c:pt idx="8">
                  <c:v>61.395000000000003</c:v>
                </c:pt>
                <c:pt idx="9">
                  <c:v>73.878</c:v>
                </c:pt>
                <c:pt idx="10">
                  <c:v>84.3</c:v>
                </c:pt>
                <c:pt idx="11">
                  <c:v>91.641999999999996</c:v>
                </c:pt>
                <c:pt idx="12">
                  <c:v>96.007000000000005</c:v>
                </c:pt>
                <c:pt idx="13">
                  <c:v>98.242000000000004</c:v>
                </c:pt>
                <c:pt idx="14">
                  <c:v>99.266000000000005</c:v>
                </c:pt>
                <c:pt idx="15">
                  <c:v>99.7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977B-4766-8980-ECA8A39782B5}"/>
            </c:ext>
          </c:extLst>
        </c:ser>
        <c:ser>
          <c:idx val="5"/>
          <c:order val="5"/>
          <c:tx>
            <c:v>100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Task5!$E$24:$E$39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Task5!$K$24:$K$39</c:f>
              <c:numCache>
                <c:formatCode>General</c:formatCode>
                <c:ptCount val="16"/>
                <c:pt idx="0">
                  <c:v>99.998999999999995</c:v>
                </c:pt>
                <c:pt idx="1">
                  <c:v>99.998999999999995</c:v>
                </c:pt>
                <c:pt idx="2">
                  <c:v>99.998999999999995</c:v>
                </c:pt>
                <c:pt idx="3">
                  <c:v>99.998999999999995</c:v>
                </c:pt>
                <c:pt idx="4">
                  <c:v>99.998999999999995</c:v>
                </c:pt>
                <c:pt idx="5">
                  <c:v>99.998999999999995</c:v>
                </c:pt>
                <c:pt idx="6">
                  <c:v>99.998999999999995</c:v>
                </c:pt>
                <c:pt idx="7">
                  <c:v>99.998999999999995</c:v>
                </c:pt>
                <c:pt idx="8">
                  <c:v>99.998999999999995</c:v>
                </c:pt>
                <c:pt idx="9">
                  <c:v>99.998999999999995</c:v>
                </c:pt>
                <c:pt idx="10">
                  <c:v>99.998999999999995</c:v>
                </c:pt>
                <c:pt idx="11">
                  <c:v>99.998999999999995</c:v>
                </c:pt>
                <c:pt idx="12">
                  <c:v>99.998999999999995</c:v>
                </c:pt>
                <c:pt idx="13">
                  <c:v>99.998999999999995</c:v>
                </c:pt>
                <c:pt idx="14">
                  <c:v>99.998999999999995</c:v>
                </c:pt>
                <c:pt idx="15">
                  <c:v>99.998999999999995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977B-4766-8980-ECA8A39782B5}"/>
            </c:ext>
          </c:extLst>
        </c:ser>
        <c:ser>
          <c:idx val="6"/>
          <c:order val="6"/>
          <c:tx>
            <c:v>300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Task5!$E$24:$E$39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Task5!$L$24:$L$39</c:f>
              <c:numCache>
                <c:formatCode>General</c:formatCode>
                <c:ptCount val="16"/>
                <c:pt idx="0">
                  <c:v>299.95999999999998</c:v>
                </c:pt>
                <c:pt idx="1">
                  <c:v>299.86</c:v>
                </c:pt>
                <c:pt idx="2">
                  <c:v>299.45</c:v>
                </c:pt>
                <c:pt idx="3">
                  <c:v>297.89999999999998</c:v>
                </c:pt>
                <c:pt idx="4">
                  <c:v>292.33</c:v>
                </c:pt>
                <c:pt idx="5">
                  <c:v>275.02999999999997</c:v>
                </c:pt>
                <c:pt idx="6">
                  <c:v>234.55</c:v>
                </c:pt>
                <c:pt idx="7">
                  <c:v>175.37</c:v>
                </c:pt>
                <c:pt idx="8">
                  <c:v>128.54</c:v>
                </c:pt>
                <c:pt idx="9">
                  <c:v>108.71</c:v>
                </c:pt>
                <c:pt idx="10">
                  <c:v>102.93</c:v>
                </c:pt>
                <c:pt idx="11">
                  <c:v>101.1</c:v>
                </c:pt>
                <c:pt idx="12">
                  <c:v>100.43</c:v>
                </c:pt>
                <c:pt idx="13">
                  <c:v>100.17</c:v>
                </c:pt>
                <c:pt idx="14">
                  <c:v>100.07</c:v>
                </c:pt>
                <c:pt idx="15">
                  <c:v>100.03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977B-4766-8980-ECA8A39782B5}"/>
            </c:ext>
          </c:extLst>
        </c:ser>
        <c:ser>
          <c:idx val="7"/>
          <c:order val="7"/>
          <c:tx>
            <c:v>1000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Task5!$E$24:$E$39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Task5!$M$24:$M$39</c:f>
              <c:numCache>
                <c:formatCode>General</c:formatCode>
                <c:ptCount val="16"/>
                <c:pt idx="0">
                  <c:v>999.82</c:v>
                </c:pt>
                <c:pt idx="1">
                  <c:v>999.26</c:v>
                </c:pt>
                <c:pt idx="2">
                  <c:v>997.1</c:v>
                </c:pt>
                <c:pt idx="3">
                  <c:v>988.89</c:v>
                </c:pt>
                <c:pt idx="4">
                  <c:v>959.58</c:v>
                </c:pt>
                <c:pt idx="5">
                  <c:v>869.11</c:v>
                </c:pt>
                <c:pt idx="6">
                  <c:v>661.17</c:v>
                </c:pt>
                <c:pt idx="7">
                  <c:v>371.71</c:v>
                </c:pt>
                <c:pt idx="8">
                  <c:v>172.02</c:v>
                </c:pt>
                <c:pt idx="9">
                  <c:v>112.48</c:v>
                </c:pt>
                <c:pt idx="10">
                  <c:v>103.37</c:v>
                </c:pt>
                <c:pt idx="11">
                  <c:v>101.22</c:v>
                </c:pt>
                <c:pt idx="12">
                  <c:v>100.48</c:v>
                </c:pt>
                <c:pt idx="13">
                  <c:v>100.19</c:v>
                </c:pt>
                <c:pt idx="14">
                  <c:v>100.08</c:v>
                </c:pt>
                <c:pt idx="15">
                  <c:v>100.03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977B-4766-8980-ECA8A39782B5}"/>
            </c:ext>
          </c:extLst>
        </c:ser>
        <c:ser>
          <c:idx val="8"/>
          <c:order val="8"/>
          <c:tx>
            <c:v>3000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Task5!$E$24:$E$39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Task5!$N$24:$N$39</c:f>
              <c:numCache>
                <c:formatCode>General</c:formatCode>
                <c:ptCount val="16"/>
                <c:pt idx="0">
                  <c:v>2999</c:v>
                </c:pt>
                <c:pt idx="1">
                  <c:v>2998</c:v>
                </c:pt>
                <c:pt idx="2">
                  <c:v>2990</c:v>
                </c:pt>
                <c:pt idx="3">
                  <c:v>2962</c:v>
                </c:pt>
                <c:pt idx="4">
                  <c:v>2863</c:v>
                </c:pt>
                <c:pt idx="5">
                  <c:v>2557</c:v>
                </c:pt>
                <c:pt idx="6">
                  <c:v>1858</c:v>
                </c:pt>
                <c:pt idx="7">
                  <c:v>903.21</c:v>
                </c:pt>
                <c:pt idx="8">
                  <c:v>275.99</c:v>
                </c:pt>
                <c:pt idx="9">
                  <c:v>118.32</c:v>
                </c:pt>
                <c:pt idx="10">
                  <c:v>103.47</c:v>
                </c:pt>
                <c:pt idx="11">
                  <c:v>101.21</c:v>
                </c:pt>
                <c:pt idx="12">
                  <c:v>100.49</c:v>
                </c:pt>
                <c:pt idx="13">
                  <c:v>100.2</c:v>
                </c:pt>
                <c:pt idx="14">
                  <c:v>100.08</c:v>
                </c:pt>
                <c:pt idx="15">
                  <c:v>100.03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977B-4766-8980-ECA8A3978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298480"/>
        <c:axId val="298299040"/>
      </c:scatterChart>
      <c:valAx>
        <c:axId val="29829848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8299040"/>
        <c:crosses val="autoZero"/>
        <c:crossBetween val="midCat"/>
      </c:valAx>
      <c:valAx>
        <c:axId val="29829904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8298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Изменяется </a:t>
            </a:r>
            <a:r>
              <a:rPr lang="en-US"/>
              <a:t>Rho2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0.3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Task5!$E$45:$E$60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Task5!$F$45:$F$60</c:f>
              <c:numCache>
                <c:formatCode>General</c:formatCode>
                <c:ptCount val="16"/>
                <c:pt idx="0">
                  <c:v>9.9978999999999996</c:v>
                </c:pt>
                <c:pt idx="1">
                  <c:v>9.9916</c:v>
                </c:pt>
                <c:pt idx="2">
                  <c:v>9.9670000000000005</c:v>
                </c:pt>
                <c:pt idx="3">
                  <c:v>9.8735999999999997</c:v>
                </c:pt>
                <c:pt idx="4">
                  <c:v>9.5404999999999998</c:v>
                </c:pt>
                <c:pt idx="5">
                  <c:v>8.5150000000000006</c:v>
                </c:pt>
                <c:pt idx="6">
                  <c:v>6.1727999999999996</c:v>
                </c:pt>
                <c:pt idx="7">
                  <c:v>2.9738000000000002</c:v>
                </c:pt>
                <c:pt idx="8">
                  <c:v>0.87880000000000003</c:v>
                </c:pt>
                <c:pt idx="9">
                  <c:v>0.35787999999999998</c:v>
                </c:pt>
                <c:pt idx="10">
                  <c:v>0.31045</c:v>
                </c:pt>
                <c:pt idx="11">
                  <c:v>0.30359999999999998</c:v>
                </c:pt>
                <c:pt idx="12">
                  <c:v>0.30147000000000002</c:v>
                </c:pt>
                <c:pt idx="13">
                  <c:v>0.30060999999999999</c:v>
                </c:pt>
                <c:pt idx="14">
                  <c:v>0.30024000000000001</c:v>
                </c:pt>
                <c:pt idx="15">
                  <c:v>0.30009000000000002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11C-4573-8B8C-E3F2FE937AF3}"/>
            </c:ext>
          </c:extLst>
        </c:ser>
        <c:ser>
          <c:idx val="1"/>
          <c:order val="1"/>
          <c:tx>
            <c:v>1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Task5!$E$45:$E$60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Task5!$G$45:$G$60</c:f>
              <c:numCache>
                <c:formatCode>General</c:formatCode>
                <c:ptCount val="16"/>
                <c:pt idx="0">
                  <c:v>9.9982000000000006</c:v>
                </c:pt>
                <c:pt idx="1">
                  <c:v>9.9925999999999995</c:v>
                </c:pt>
                <c:pt idx="2">
                  <c:v>9.9710000000000001</c:v>
                </c:pt>
                <c:pt idx="3">
                  <c:v>9.8888999999999996</c:v>
                </c:pt>
                <c:pt idx="4">
                  <c:v>9.5958000000000006</c:v>
                </c:pt>
                <c:pt idx="5">
                  <c:v>8.6911000000000005</c:v>
                </c:pt>
                <c:pt idx="6">
                  <c:v>6.6116999999999999</c:v>
                </c:pt>
                <c:pt idx="7">
                  <c:v>3.7170999999999998</c:v>
                </c:pt>
                <c:pt idx="8">
                  <c:v>1.7202</c:v>
                </c:pt>
                <c:pt idx="9">
                  <c:v>1.1248</c:v>
                </c:pt>
                <c:pt idx="10">
                  <c:v>1.0337000000000001</c:v>
                </c:pt>
                <c:pt idx="11">
                  <c:v>1.0122</c:v>
                </c:pt>
                <c:pt idx="12">
                  <c:v>1.0047999999999999</c:v>
                </c:pt>
                <c:pt idx="13">
                  <c:v>1.0019</c:v>
                </c:pt>
                <c:pt idx="14">
                  <c:v>1.0007999999999999</c:v>
                </c:pt>
                <c:pt idx="15">
                  <c:v>1.0003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111C-4573-8B8C-E3F2FE937AF3}"/>
            </c:ext>
          </c:extLst>
        </c:ser>
        <c:ser>
          <c:idx val="2"/>
          <c:order val="2"/>
          <c:tx>
            <c:v>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Task5!$E$45:$E$60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Task5!$H$45:$H$60</c:f>
              <c:numCache>
                <c:formatCode>General</c:formatCode>
                <c:ptCount val="16"/>
                <c:pt idx="0">
                  <c:v>9.9986999999999995</c:v>
                </c:pt>
                <c:pt idx="1">
                  <c:v>9.9949999999999992</c:v>
                </c:pt>
                <c:pt idx="2">
                  <c:v>9.9803999999999995</c:v>
                </c:pt>
                <c:pt idx="3">
                  <c:v>9.9247999999999994</c:v>
                </c:pt>
                <c:pt idx="4">
                  <c:v>9.7257999999999996</c:v>
                </c:pt>
                <c:pt idx="5">
                  <c:v>9.1082000000000001</c:v>
                </c:pt>
                <c:pt idx="6">
                  <c:v>7.6661000000000001</c:v>
                </c:pt>
                <c:pt idx="7">
                  <c:v>5.5701999999999998</c:v>
                </c:pt>
                <c:pt idx="8">
                  <c:v>3.9392</c:v>
                </c:pt>
                <c:pt idx="9">
                  <c:v>3.2738999999999998</c:v>
                </c:pt>
                <c:pt idx="10">
                  <c:v>3.0905</c:v>
                </c:pt>
                <c:pt idx="11">
                  <c:v>3.0337000000000001</c:v>
                </c:pt>
                <c:pt idx="12">
                  <c:v>3.0131000000000001</c:v>
                </c:pt>
                <c:pt idx="13">
                  <c:v>3.0051999999999999</c:v>
                </c:pt>
                <c:pt idx="14">
                  <c:v>3.0019999999999998</c:v>
                </c:pt>
                <c:pt idx="15">
                  <c:v>3.0007999999999999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111C-4573-8B8C-E3F2FE937AF3}"/>
            </c:ext>
          </c:extLst>
        </c:ser>
        <c:ser>
          <c:idx val="3"/>
          <c:order val="3"/>
          <c:tx>
            <c:v>10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Task5!$E$45:$E$60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Task5!$I$45:$I$60</c:f>
              <c:numCache>
                <c:formatCode>General</c:formatCode>
                <c:ptCount val="16"/>
                <c:pt idx="0">
                  <c:v>9.9999000000000002</c:v>
                </c:pt>
                <c:pt idx="1">
                  <c:v>9.9999000000000002</c:v>
                </c:pt>
                <c:pt idx="2">
                  <c:v>9.9999000000000002</c:v>
                </c:pt>
                <c:pt idx="3">
                  <c:v>9.9999000000000002</c:v>
                </c:pt>
                <c:pt idx="4">
                  <c:v>9.9999000000000002</c:v>
                </c:pt>
                <c:pt idx="5">
                  <c:v>9.9999000000000002</c:v>
                </c:pt>
                <c:pt idx="6">
                  <c:v>9.9999000000000002</c:v>
                </c:pt>
                <c:pt idx="7">
                  <c:v>9.9999000000000002</c:v>
                </c:pt>
                <c:pt idx="8">
                  <c:v>9.9999000000000002</c:v>
                </c:pt>
                <c:pt idx="9">
                  <c:v>9.9999000000000002</c:v>
                </c:pt>
                <c:pt idx="10">
                  <c:v>9.9999000000000002</c:v>
                </c:pt>
                <c:pt idx="11">
                  <c:v>9.9999000000000002</c:v>
                </c:pt>
                <c:pt idx="12">
                  <c:v>9.9999000000000002</c:v>
                </c:pt>
                <c:pt idx="13">
                  <c:v>9.9999000000000002</c:v>
                </c:pt>
                <c:pt idx="14">
                  <c:v>9.9999000000000002</c:v>
                </c:pt>
                <c:pt idx="15">
                  <c:v>9.9999000000000002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111C-4573-8B8C-E3F2FE937AF3}"/>
            </c:ext>
          </c:extLst>
        </c:ser>
        <c:ser>
          <c:idx val="4"/>
          <c:order val="4"/>
          <c:tx>
            <c:v>30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Task5!$E$45:$E$60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Task5!$J$45:$J$60</c:f>
              <c:numCache>
                <c:formatCode>General</c:formatCode>
                <c:ptCount val="16"/>
                <c:pt idx="0">
                  <c:v>10.000999999999999</c:v>
                </c:pt>
                <c:pt idx="1">
                  <c:v>10.005000000000001</c:v>
                </c:pt>
                <c:pt idx="2">
                  <c:v>10.02</c:v>
                </c:pt>
                <c:pt idx="3">
                  <c:v>10.08</c:v>
                </c:pt>
                <c:pt idx="4">
                  <c:v>10.294</c:v>
                </c:pt>
                <c:pt idx="5">
                  <c:v>10.98</c:v>
                </c:pt>
                <c:pt idx="6">
                  <c:v>12.701000000000001</c:v>
                </c:pt>
                <c:pt idx="7">
                  <c:v>15.73</c:v>
                </c:pt>
                <c:pt idx="8">
                  <c:v>19.469000000000001</c:v>
                </c:pt>
                <c:pt idx="9">
                  <c:v>23.065999999999999</c:v>
                </c:pt>
                <c:pt idx="10">
                  <c:v>25.954000000000001</c:v>
                </c:pt>
                <c:pt idx="11">
                  <c:v>27.905999999999999</c:v>
                </c:pt>
                <c:pt idx="12">
                  <c:v>29.021999999999998</c:v>
                </c:pt>
                <c:pt idx="13">
                  <c:v>29.576000000000001</c:v>
                </c:pt>
                <c:pt idx="14">
                  <c:v>29.824000000000002</c:v>
                </c:pt>
                <c:pt idx="15">
                  <c:v>29.928000000000001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111C-4573-8B8C-E3F2FE937AF3}"/>
            </c:ext>
          </c:extLst>
        </c:ser>
        <c:ser>
          <c:idx val="5"/>
          <c:order val="5"/>
          <c:tx>
            <c:v>100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Task5!$E$45:$E$60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Task5!$K$45:$K$60</c:f>
              <c:numCache>
                <c:formatCode>General</c:formatCode>
                <c:ptCount val="16"/>
                <c:pt idx="0">
                  <c:v>10.002000000000001</c:v>
                </c:pt>
                <c:pt idx="1">
                  <c:v>10.007999999999999</c:v>
                </c:pt>
                <c:pt idx="2">
                  <c:v>10.035</c:v>
                </c:pt>
                <c:pt idx="3">
                  <c:v>10.138</c:v>
                </c:pt>
                <c:pt idx="4">
                  <c:v>10.515000000000001</c:v>
                </c:pt>
                <c:pt idx="5">
                  <c:v>11.734</c:v>
                </c:pt>
                <c:pt idx="6">
                  <c:v>14.896000000000001</c:v>
                </c:pt>
                <c:pt idx="7">
                  <c:v>20.940999999999999</c:v>
                </c:pt>
                <c:pt idx="8">
                  <c:v>29.821999999999999</c:v>
                </c:pt>
                <c:pt idx="9">
                  <c:v>41.122999999999998</c:v>
                </c:pt>
                <c:pt idx="10">
                  <c:v>54.139000000000003</c:v>
                </c:pt>
                <c:pt idx="11">
                  <c:v>67.495999999999995</c:v>
                </c:pt>
                <c:pt idx="12">
                  <c:v>79.400999999999996</c:v>
                </c:pt>
                <c:pt idx="13">
                  <c:v>88.433999999999997</c:v>
                </c:pt>
                <c:pt idx="14">
                  <c:v>94.228999999999999</c:v>
                </c:pt>
                <c:pt idx="15">
                  <c:v>97.37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111C-4573-8B8C-E3F2FE937AF3}"/>
            </c:ext>
          </c:extLst>
        </c:ser>
        <c:ser>
          <c:idx val="6"/>
          <c:order val="6"/>
          <c:tx>
            <c:v>300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Task5!$E$45:$E$60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Task5!$L$45:$L$60</c:f>
              <c:numCache>
                <c:formatCode>General</c:formatCode>
                <c:ptCount val="16"/>
                <c:pt idx="0">
                  <c:v>10.002000000000001</c:v>
                </c:pt>
                <c:pt idx="1">
                  <c:v>10.009</c:v>
                </c:pt>
                <c:pt idx="2">
                  <c:v>10.041</c:v>
                </c:pt>
                <c:pt idx="3">
                  <c:v>10.162000000000001</c:v>
                </c:pt>
                <c:pt idx="4">
                  <c:v>10.606999999999999</c:v>
                </c:pt>
                <c:pt idx="5">
                  <c:v>12.057</c:v>
                </c:pt>
                <c:pt idx="6">
                  <c:v>15.881</c:v>
                </c:pt>
                <c:pt idx="7">
                  <c:v>23.483000000000001</c:v>
                </c:pt>
                <c:pt idx="8">
                  <c:v>35.591000000000001</c:v>
                </c:pt>
                <c:pt idx="9">
                  <c:v>53.142000000000003</c:v>
                </c:pt>
                <c:pt idx="10">
                  <c:v>77.328999999999994</c:v>
                </c:pt>
                <c:pt idx="11">
                  <c:v>108.72</c:v>
                </c:pt>
                <c:pt idx="12">
                  <c:v>146.25</c:v>
                </c:pt>
                <c:pt idx="13">
                  <c:v>186.64</c:v>
                </c:pt>
                <c:pt idx="14">
                  <c:v>224.9</c:v>
                </c:pt>
                <c:pt idx="15">
                  <c:v>255.73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111C-4573-8B8C-E3F2FE937AF3}"/>
            </c:ext>
          </c:extLst>
        </c:ser>
        <c:ser>
          <c:idx val="7"/>
          <c:order val="7"/>
          <c:tx>
            <c:v>1000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Task5!$E$45:$E$60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Task5!$M$45:$M$60</c:f>
              <c:numCache>
                <c:formatCode>General</c:formatCode>
                <c:ptCount val="16"/>
                <c:pt idx="0">
                  <c:v>10.002000000000001</c:v>
                </c:pt>
                <c:pt idx="1">
                  <c:v>10.01</c:v>
                </c:pt>
                <c:pt idx="2">
                  <c:v>10.042999999999999</c:v>
                </c:pt>
                <c:pt idx="3">
                  <c:v>10.172000000000001</c:v>
                </c:pt>
                <c:pt idx="4">
                  <c:v>10.644</c:v>
                </c:pt>
                <c:pt idx="5">
                  <c:v>12.19</c:v>
                </c:pt>
                <c:pt idx="6">
                  <c:v>16.297999999999998</c:v>
                </c:pt>
                <c:pt idx="7">
                  <c:v>24.616</c:v>
                </c:pt>
                <c:pt idx="8">
                  <c:v>38.369</c:v>
                </c:pt>
                <c:pt idx="9">
                  <c:v>59.566000000000003</c:v>
                </c:pt>
                <c:pt idx="10">
                  <c:v>91.507999999999996</c:v>
                </c:pt>
                <c:pt idx="11">
                  <c:v>138.47999999999999</c:v>
                </c:pt>
                <c:pt idx="12">
                  <c:v>205.1</c:v>
                </c:pt>
                <c:pt idx="13">
                  <c:v>294.97000000000003</c:v>
                </c:pt>
                <c:pt idx="14">
                  <c:v>408.49</c:v>
                </c:pt>
                <c:pt idx="15">
                  <c:v>538.87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111C-4573-8B8C-E3F2FE937AF3}"/>
            </c:ext>
          </c:extLst>
        </c:ser>
        <c:ser>
          <c:idx val="8"/>
          <c:order val="8"/>
          <c:tx>
            <c:v>3000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Task5!$E$45:$E$60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Task5!$N$45:$N$60</c:f>
              <c:numCache>
                <c:formatCode>General</c:formatCode>
                <c:ptCount val="16"/>
                <c:pt idx="0">
                  <c:v>10.002000000000001</c:v>
                </c:pt>
                <c:pt idx="1">
                  <c:v>10.01</c:v>
                </c:pt>
                <c:pt idx="2">
                  <c:v>10.044</c:v>
                </c:pt>
                <c:pt idx="3">
                  <c:v>10.175000000000001</c:v>
                </c:pt>
                <c:pt idx="4">
                  <c:v>10.656000000000001</c:v>
                </c:pt>
                <c:pt idx="5">
                  <c:v>12.231</c:v>
                </c:pt>
                <c:pt idx="6">
                  <c:v>16.427</c:v>
                </c:pt>
                <c:pt idx="7">
                  <c:v>24.975000000000001</c:v>
                </c:pt>
                <c:pt idx="8">
                  <c:v>39.284999999999997</c:v>
                </c:pt>
                <c:pt idx="9">
                  <c:v>61.811</c:v>
                </c:pt>
                <c:pt idx="10">
                  <c:v>96.858999999999995</c:v>
                </c:pt>
                <c:pt idx="11">
                  <c:v>150.88</c:v>
                </c:pt>
                <c:pt idx="12">
                  <c:v>232.9</c:v>
                </c:pt>
                <c:pt idx="13">
                  <c:v>354.75</c:v>
                </c:pt>
                <c:pt idx="14">
                  <c:v>530.45000000000005</c:v>
                </c:pt>
                <c:pt idx="15">
                  <c:v>772.25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111C-4573-8B8C-E3F2FE937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889552"/>
        <c:axId val="301890112"/>
      </c:scatterChart>
      <c:valAx>
        <c:axId val="301889552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1890112"/>
        <c:crosses val="autoZero"/>
        <c:crossBetween val="midCat"/>
      </c:valAx>
      <c:valAx>
        <c:axId val="30189011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1889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Task5!$E$65:$E$80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Task5!$F$65:$F$80</c:f>
              <c:numCache>
                <c:formatCode>General</c:formatCode>
                <c:ptCount val="16"/>
                <c:pt idx="0">
                  <c:v>11.356999999999999</c:v>
                </c:pt>
                <c:pt idx="1">
                  <c:v>13.775</c:v>
                </c:pt>
                <c:pt idx="2">
                  <c:v>18.242999999999999</c:v>
                </c:pt>
                <c:pt idx="3">
                  <c:v>24.254999999999999</c:v>
                </c:pt>
                <c:pt idx="4">
                  <c:v>30.983000000000001</c:v>
                </c:pt>
                <c:pt idx="5">
                  <c:v>37.728999999999999</c:v>
                </c:pt>
                <c:pt idx="6">
                  <c:v>44.308</c:v>
                </c:pt>
                <c:pt idx="7">
                  <c:v>51.691000000000003</c:v>
                </c:pt>
                <c:pt idx="8">
                  <c:v>61.295000000000002</c:v>
                </c:pt>
                <c:pt idx="9">
                  <c:v>72.494</c:v>
                </c:pt>
                <c:pt idx="10">
                  <c:v>82.816999999999993</c:v>
                </c:pt>
                <c:pt idx="11">
                  <c:v>90.537999999999997</c:v>
                </c:pt>
                <c:pt idx="12">
                  <c:v>95.353999999999999</c:v>
                </c:pt>
                <c:pt idx="13">
                  <c:v>97.915000000000006</c:v>
                </c:pt>
                <c:pt idx="14">
                  <c:v>99.12</c:v>
                </c:pt>
                <c:pt idx="15">
                  <c:v>99.638000000000005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097-440E-8CB8-700048B45D8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Task5!$E$65:$E$80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Task5!$G$65:$G$80</c:f>
              <c:numCache>
                <c:formatCode>General</c:formatCode>
                <c:ptCount val="16"/>
                <c:pt idx="0">
                  <c:v>10.211</c:v>
                </c:pt>
                <c:pt idx="1">
                  <c:v>10.749000000000001</c:v>
                </c:pt>
                <c:pt idx="2">
                  <c:v>12.324</c:v>
                </c:pt>
                <c:pt idx="3">
                  <c:v>15.762</c:v>
                </c:pt>
                <c:pt idx="4">
                  <c:v>21.152000000000001</c:v>
                </c:pt>
                <c:pt idx="5">
                  <c:v>27.823</c:v>
                </c:pt>
                <c:pt idx="6">
                  <c:v>35.319000000000003</c:v>
                </c:pt>
                <c:pt idx="7">
                  <c:v>43.811999999999998</c:v>
                </c:pt>
                <c:pt idx="8">
                  <c:v>54.039000000000001</c:v>
                </c:pt>
                <c:pt idx="9">
                  <c:v>65.853999999999999</c:v>
                </c:pt>
                <c:pt idx="10">
                  <c:v>77.418999999999997</c:v>
                </c:pt>
                <c:pt idx="11">
                  <c:v>86.802000000000007</c:v>
                </c:pt>
                <c:pt idx="12">
                  <c:v>93.162000000000006</c:v>
                </c:pt>
                <c:pt idx="13">
                  <c:v>96.805000000000007</c:v>
                </c:pt>
                <c:pt idx="14">
                  <c:v>98.617000000000004</c:v>
                </c:pt>
                <c:pt idx="15">
                  <c:v>99.424999999999997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097-440E-8CB8-700048B45D88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Task5!$E$65:$E$80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Task5!$H$65:$H$80</c:f>
              <c:numCache>
                <c:formatCode>General</c:formatCode>
                <c:ptCount val="16"/>
                <c:pt idx="0">
                  <c:v>10.026999999999999</c:v>
                </c:pt>
                <c:pt idx="1">
                  <c:v>10.108000000000001</c:v>
                </c:pt>
                <c:pt idx="2">
                  <c:v>10.403</c:v>
                </c:pt>
                <c:pt idx="3">
                  <c:v>11.353</c:v>
                </c:pt>
                <c:pt idx="4">
                  <c:v>13.797000000000001</c:v>
                </c:pt>
                <c:pt idx="5">
                  <c:v>18.361999999999998</c:v>
                </c:pt>
                <c:pt idx="6">
                  <c:v>24.821999999999999</c:v>
                </c:pt>
                <c:pt idx="7">
                  <c:v>32.947000000000003</c:v>
                </c:pt>
                <c:pt idx="8">
                  <c:v>43.018000000000001</c:v>
                </c:pt>
                <c:pt idx="9">
                  <c:v>55.03</c:v>
                </c:pt>
                <c:pt idx="10">
                  <c:v>67.786000000000001</c:v>
                </c:pt>
                <c:pt idx="11">
                  <c:v>79.393000000000001</c:v>
                </c:pt>
                <c:pt idx="12">
                  <c:v>88.326999999999998</c:v>
                </c:pt>
                <c:pt idx="13">
                  <c:v>94.117999999999995</c:v>
                </c:pt>
                <c:pt idx="14">
                  <c:v>97.316000000000003</c:v>
                </c:pt>
                <c:pt idx="15">
                  <c:v>98.849000000000004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097-440E-8CB8-700048B45D88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Task5!$E$65:$E$80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Task5!$I$65:$I$80</c:f>
              <c:numCache>
                <c:formatCode>General</c:formatCode>
                <c:ptCount val="16"/>
                <c:pt idx="0">
                  <c:v>10.003</c:v>
                </c:pt>
                <c:pt idx="1">
                  <c:v>10.013</c:v>
                </c:pt>
                <c:pt idx="2">
                  <c:v>10.055</c:v>
                </c:pt>
                <c:pt idx="3">
                  <c:v>10.212999999999999</c:v>
                </c:pt>
                <c:pt idx="4">
                  <c:v>10.76</c:v>
                </c:pt>
                <c:pt idx="5">
                  <c:v>12.37</c:v>
                </c:pt>
                <c:pt idx="6">
                  <c:v>15.978999999999999</c:v>
                </c:pt>
                <c:pt idx="7">
                  <c:v>21.978000000000002</c:v>
                </c:pt>
                <c:pt idx="8">
                  <c:v>30.302</c:v>
                </c:pt>
                <c:pt idx="9">
                  <c:v>41.014000000000003</c:v>
                </c:pt>
                <c:pt idx="10">
                  <c:v>53.631999999999998</c:v>
                </c:pt>
                <c:pt idx="11">
                  <c:v>66.807000000000002</c:v>
                </c:pt>
                <c:pt idx="12">
                  <c:v>78.733000000000004</c:v>
                </c:pt>
                <c:pt idx="13">
                  <c:v>87.924000000000007</c:v>
                </c:pt>
                <c:pt idx="14">
                  <c:v>93.915000000000006</c:v>
                </c:pt>
                <c:pt idx="15">
                  <c:v>97.206000000000003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B097-440E-8CB8-700048B45D88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Task5!$E$65:$E$80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Task5!$J$65:$J$80</c:f>
              <c:numCache>
                <c:formatCode>General</c:formatCode>
                <c:ptCount val="16"/>
                <c:pt idx="0">
                  <c:v>10</c:v>
                </c:pt>
                <c:pt idx="1">
                  <c:v>10.000999999999999</c:v>
                </c:pt>
                <c:pt idx="2">
                  <c:v>10.007</c:v>
                </c:pt>
                <c:pt idx="3">
                  <c:v>10.028</c:v>
                </c:pt>
                <c:pt idx="4">
                  <c:v>10.112</c:v>
                </c:pt>
                <c:pt idx="5">
                  <c:v>10.419</c:v>
                </c:pt>
                <c:pt idx="6">
                  <c:v>11.420999999999999</c:v>
                </c:pt>
                <c:pt idx="7">
                  <c:v>14.057</c:v>
                </c:pt>
                <c:pt idx="8">
                  <c:v>19.238</c:v>
                </c:pt>
                <c:pt idx="9">
                  <c:v>27.15</c:v>
                </c:pt>
                <c:pt idx="10">
                  <c:v>37.609000000000002</c:v>
                </c:pt>
                <c:pt idx="11">
                  <c:v>50.113</c:v>
                </c:pt>
                <c:pt idx="12">
                  <c:v>63.475999999999999</c:v>
                </c:pt>
                <c:pt idx="13">
                  <c:v>75.97</c:v>
                </c:pt>
                <c:pt idx="14">
                  <c:v>85.995999999999995</c:v>
                </c:pt>
                <c:pt idx="15">
                  <c:v>92.733999999999995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B097-440E-8CB8-700048B45D88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Task5!$E$65:$E$80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Task5!$K$65:$K$80</c:f>
              <c:numCache>
                <c:formatCode>General</c:formatCode>
                <c:ptCount val="16"/>
                <c:pt idx="0">
                  <c:v>9.9999000000000002</c:v>
                </c:pt>
                <c:pt idx="1">
                  <c:v>9.9999000000000002</c:v>
                </c:pt>
                <c:pt idx="2">
                  <c:v>10</c:v>
                </c:pt>
                <c:pt idx="3">
                  <c:v>10.003</c:v>
                </c:pt>
                <c:pt idx="4">
                  <c:v>10.013999999999999</c:v>
                </c:pt>
                <c:pt idx="5">
                  <c:v>10.058999999999999</c:v>
                </c:pt>
                <c:pt idx="6">
                  <c:v>10.228999999999999</c:v>
                </c:pt>
                <c:pt idx="7">
                  <c:v>10.821</c:v>
                </c:pt>
                <c:pt idx="8">
                  <c:v>12.592000000000001</c:v>
                </c:pt>
                <c:pt idx="9">
                  <c:v>16.670000000000002</c:v>
                </c:pt>
                <c:pt idx="10">
                  <c:v>23.649000000000001</c:v>
                </c:pt>
                <c:pt idx="11">
                  <c:v>33.325000000000003</c:v>
                </c:pt>
                <c:pt idx="12">
                  <c:v>45.261000000000003</c:v>
                </c:pt>
                <c:pt idx="13">
                  <c:v>58.545000000000002</c:v>
                </c:pt>
                <c:pt idx="14">
                  <c:v>71.64</c:v>
                </c:pt>
                <c:pt idx="15">
                  <c:v>82.691999999999993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B097-440E-8CB8-700048B45D88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Task5!$E$65:$E$80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Task5!$L$65:$L$80</c:f>
              <c:numCache>
                <c:formatCode>General</c:formatCode>
                <c:ptCount val="16"/>
                <c:pt idx="0">
                  <c:v>9.9999000000000002</c:v>
                </c:pt>
                <c:pt idx="1">
                  <c:v>9.9999000000000002</c:v>
                </c:pt>
                <c:pt idx="2">
                  <c:v>9.9999000000000002</c:v>
                </c:pt>
                <c:pt idx="3">
                  <c:v>10</c:v>
                </c:pt>
                <c:pt idx="4">
                  <c:v>10.000999999999999</c:v>
                </c:pt>
                <c:pt idx="5">
                  <c:v>10.007</c:v>
                </c:pt>
                <c:pt idx="6">
                  <c:v>10.031000000000001</c:v>
                </c:pt>
                <c:pt idx="7">
                  <c:v>10.122</c:v>
                </c:pt>
                <c:pt idx="8">
                  <c:v>10.458</c:v>
                </c:pt>
                <c:pt idx="9">
                  <c:v>11.555</c:v>
                </c:pt>
                <c:pt idx="10">
                  <c:v>14.464</c:v>
                </c:pt>
                <c:pt idx="11">
                  <c:v>20.187000000000001</c:v>
                </c:pt>
                <c:pt idx="12">
                  <c:v>28.774999999999999</c:v>
                </c:pt>
                <c:pt idx="13">
                  <c:v>39.829000000000001</c:v>
                </c:pt>
                <c:pt idx="14">
                  <c:v>52.734000000000002</c:v>
                </c:pt>
                <c:pt idx="15">
                  <c:v>66.108999999999995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B097-440E-8CB8-700048B45D88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Task5!$E$65:$E$80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Task5!$M$65:$M$80</c:f>
              <c:numCache>
                <c:formatCode>General</c:formatCode>
                <c:ptCount val="16"/>
                <c:pt idx="0">
                  <c:v>9.9999000000000002</c:v>
                </c:pt>
                <c:pt idx="1">
                  <c:v>9.9999000000000002</c:v>
                </c:pt>
                <c:pt idx="2">
                  <c:v>9.9999000000000002</c:v>
                </c:pt>
                <c:pt idx="3">
                  <c:v>9.9999000000000002</c:v>
                </c:pt>
                <c:pt idx="4">
                  <c:v>9.9999000000000002</c:v>
                </c:pt>
                <c:pt idx="5">
                  <c:v>10</c:v>
                </c:pt>
                <c:pt idx="6">
                  <c:v>10.003</c:v>
                </c:pt>
                <c:pt idx="7">
                  <c:v>10.015000000000001</c:v>
                </c:pt>
                <c:pt idx="8">
                  <c:v>10.064</c:v>
                </c:pt>
                <c:pt idx="9">
                  <c:v>10.246</c:v>
                </c:pt>
                <c:pt idx="10">
                  <c:v>10.881</c:v>
                </c:pt>
                <c:pt idx="11">
                  <c:v>12.778</c:v>
                </c:pt>
                <c:pt idx="12">
                  <c:v>17.109000000000002</c:v>
                </c:pt>
                <c:pt idx="13">
                  <c:v>24.405999999999999</c:v>
                </c:pt>
                <c:pt idx="14">
                  <c:v>34.381999999999998</c:v>
                </c:pt>
                <c:pt idx="15">
                  <c:v>46.52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B097-440E-8CB8-700048B45D88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Task5!$E$65:$E$80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Task5!$N$65:$N$80</c:f>
              <c:numCache>
                <c:formatCode>General</c:formatCode>
                <c:ptCount val="16"/>
                <c:pt idx="0">
                  <c:v>9.9999000000000002</c:v>
                </c:pt>
                <c:pt idx="1">
                  <c:v>9.9999000000000002</c:v>
                </c:pt>
                <c:pt idx="2">
                  <c:v>9.9999000000000002</c:v>
                </c:pt>
                <c:pt idx="3">
                  <c:v>9.9999000000000002</c:v>
                </c:pt>
                <c:pt idx="4">
                  <c:v>9.9999000000000002</c:v>
                </c:pt>
                <c:pt idx="5">
                  <c:v>9.9999000000000002</c:v>
                </c:pt>
                <c:pt idx="6">
                  <c:v>10</c:v>
                </c:pt>
                <c:pt idx="7">
                  <c:v>10.000999999999999</c:v>
                </c:pt>
                <c:pt idx="8">
                  <c:v>10.007</c:v>
                </c:pt>
                <c:pt idx="9">
                  <c:v>10.032</c:v>
                </c:pt>
                <c:pt idx="10">
                  <c:v>10.128</c:v>
                </c:pt>
                <c:pt idx="11">
                  <c:v>10.477</c:v>
                </c:pt>
                <c:pt idx="12">
                  <c:v>11.619</c:v>
                </c:pt>
                <c:pt idx="13">
                  <c:v>14.628</c:v>
                </c:pt>
                <c:pt idx="14">
                  <c:v>20.498000000000001</c:v>
                </c:pt>
                <c:pt idx="15">
                  <c:v>29.213999999999999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B097-440E-8CB8-700048B45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897392"/>
        <c:axId val="301897952"/>
      </c:scatterChart>
      <c:valAx>
        <c:axId val="301897392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1897952"/>
        <c:crosses val="autoZero"/>
        <c:crossBetween val="midCat"/>
      </c:valAx>
      <c:valAx>
        <c:axId val="301897952"/>
        <c:scaling>
          <c:logBase val="10"/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1897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Task5!$E$86:$E$101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Task5!$F$86:$F$101</c:f>
              <c:numCache>
                <c:formatCode>General</c:formatCode>
                <c:ptCount val="16"/>
                <c:pt idx="0">
                  <c:v>10.002000000000001</c:v>
                </c:pt>
                <c:pt idx="1">
                  <c:v>10.007999999999999</c:v>
                </c:pt>
                <c:pt idx="2">
                  <c:v>10.034000000000001</c:v>
                </c:pt>
                <c:pt idx="3">
                  <c:v>10.132999999999999</c:v>
                </c:pt>
                <c:pt idx="4">
                  <c:v>10.496</c:v>
                </c:pt>
                <c:pt idx="5">
                  <c:v>11.673999999999999</c:v>
                </c:pt>
                <c:pt idx="6">
                  <c:v>14.757</c:v>
                </c:pt>
                <c:pt idx="7">
                  <c:v>20.702999999999999</c:v>
                </c:pt>
                <c:pt idx="8">
                  <c:v>29.495000000000001</c:v>
                </c:pt>
                <c:pt idx="9">
                  <c:v>40.723999999999997</c:v>
                </c:pt>
                <c:pt idx="10">
                  <c:v>53.7</c:v>
                </c:pt>
                <c:pt idx="11">
                  <c:v>67.073999999999998</c:v>
                </c:pt>
                <c:pt idx="12">
                  <c:v>79.052000000000007</c:v>
                </c:pt>
                <c:pt idx="13">
                  <c:v>88.191000000000003</c:v>
                </c:pt>
                <c:pt idx="14">
                  <c:v>94.087000000000003</c:v>
                </c:pt>
                <c:pt idx="15">
                  <c:v>97.298000000000002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5E1-44B8-AC98-0D45780D5145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Task5!$E$86:$E$101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Task5!$I$86:$I$101</c:f>
              <c:numCache>
                <c:formatCode>General</c:formatCode>
                <c:ptCount val="16"/>
                <c:pt idx="0">
                  <c:v>10.000999999999999</c:v>
                </c:pt>
                <c:pt idx="1">
                  <c:v>10.007</c:v>
                </c:pt>
                <c:pt idx="2">
                  <c:v>10.029</c:v>
                </c:pt>
                <c:pt idx="3">
                  <c:v>10.116</c:v>
                </c:pt>
                <c:pt idx="4">
                  <c:v>10.435</c:v>
                </c:pt>
                <c:pt idx="5">
                  <c:v>11.471</c:v>
                </c:pt>
                <c:pt idx="6">
                  <c:v>14.192</c:v>
                </c:pt>
                <c:pt idx="7">
                  <c:v>19.523</c:v>
                </c:pt>
                <c:pt idx="8">
                  <c:v>27.625</c:v>
                </c:pt>
                <c:pt idx="9">
                  <c:v>38.268000000000001</c:v>
                </c:pt>
                <c:pt idx="10">
                  <c:v>50.887</c:v>
                </c:pt>
                <c:pt idx="11">
                  <c:v>64.269000000000005</c:v>
                </c:pt>
                <c:pt idx="12">
                  <c:v>76.665000000000006</c:v>
                </c:pt>
                <c:pt idx="13">
                  <c:v>86.481999999999999</c:v>
                </c:pt>
                <c:pt idx="14">
                  <c:v>93.061000000000007</c:v>
                </c:pt>
                <c:pt idx="15">
                  <c:v>96.769000000000005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5E1-44B8-AC98-0D45780D5145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Task5!$E$86:$E$101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Task5!$J$86:$J$101</c:f>
              <c:numCache>
                <c:formatCode>General</c:formatCode>
                <c:ptCount val="16"/>
                <c:pt idx="0">
                  <c:v>10.000999999999999</c:v>
                </c:pt>
                <c:pt idx="1">
                  <c:v>10.007</c:v>
                </c:pt>
                <c:pt idx="2">
                  <c:v>10.028</c:v>
                </c:pt>
                <c:pt idx="3">
                  <c:v>10.112</c:v>
                </c:pt>
                <c:pt idx="4">
                  <c:v>10.417999999999999</c:v>
                </c:pt>
                <c:pt idx="5">
                  <c:v>11.406000000000001</c:v>
                </c:pt>
                <c:pt idx="6">
                  <c:v>13.973000000000001</c:v>
                </c:pt>
                <c:pt idx="7">
                  <c:v>18.901</c:v>
                </c:pt>
                <c:pt idx="8">
                  <c:v>26.283999999999999</c:v>
                </c:pt>
                <c:pt idx="9">
                  <c:v>36.122</c:v>
                </c:pt>
                <c:pt idx="10">
                  <c:v>48.167999999999999</c:v>
                </c:pt>
                <c:pt idx="11">
                  <c:v>61.383000000000003</c:v>
                </c:pt>
                <c:pt idx="12">
                  <c:v>74.075000000000003</c:v>
                </c:pt>
                <c:pt idx="13">
                  <c:v>84.533000000000001</c:v>
                </c:pt>
                <c:pt idx="14">
                  <c:v>91.837999999999994</c:v>
                </c:pt>
                <c:pt idx="15">
                  <c:v>96.114999999999995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75E1-44B8-AC98-0D45780D5145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Task5!$E$86:$E$101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Task5!$K$86:$K$101</c:f>
              <c:numCache>
                <c:formatCode>General</c:formatCode>
                <c:ptCount val="16"/>
                <c:pt idx="0">
                  <c:v>10.000999999999999</c:v>
                </c:pt>
                <c:pt idx="1">
                  <c:v>10.007</c:v>
                </c:pt>
                <c:pt idx="2">
                  <c:v>10.028</c:v>
                </c:pt>
                <c:pt idx="3">
                  <c:v>10.11</c:v>
                </c:pt>
                <c:pt idx="4">
                  <c:v>10.409000000000001</c:v>
                </c:pt>
                <c:pt idx="5">
                  <c:v>11.372999999999999</c:v>
                </c:pt>
                <c:pt idx="6">
                  <c:v>13.848000000000001</c:v>
                </c:pt>
                <c:pt idx="7">
                  <c:v>18.478000000000002</c:v>
                </c:pt>
                <c:pt idx="8">
                  <c:v>25.09</c:v>
                </c:pt>
                <c:pt idx="9">
                  <c:v>33.558</c:v>
                </c:pt>
                <c:pt idx="10">
                  <c:v>44.139000000000003</c:v>
                </c:pt>
                <c:pt idx="11">
                  <c:v>56.551000000000002</c:v>
                </c:pt>
                <c:pt idx="12">
                  <c:v>69.378</c:v>
                </c:pt>
                <c:pt idx="13">
                  <c:v>80.747</c:v>
                </c:pt>
                <c:pt idx="14">
                  <c:v>89.302999999999997</c:v>
                </c:pt>
                <c:pt idx="15">
                  <c:v>94.683999999999997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5E1-44B8-AC98-0D45780D5145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Task5!$E$86:$E$101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Task5!$L$86:$L$101</c:f>
              <c:numCache>
                <c:formatCode>General</c:formatCode>
                <c:ptCount val="16"/>
                <c:pt idx="0">
                  <c:v>10.000999999999999</c:v>
                </c:pt>
                <c:pt idx="1">
                  <c:v>10.007</c:v>
                </c:pt>
                <c:pt idx="2">
                  <c:v>10.028</c:v>
                </c:pt>
                <c:pt idx="3">
                  <c:v>10.109</c:v>
                </c:pt>
                <c:pt idx="4">
                  <c:v>10.406000000000001</c:v>
                </c:pt>
                <c:pt idx="5">
                  <c:v>11.36</c:v>
                </c:pt>
                <c:pt idx="6">
                  <c:v>13.8</c:v>
                </c:pt>
                <c:pt idx="7">
                  <c:v>18.298999999999999</c:v>
                </c:pt>
                <c:pt idx="8">
                  <c:v>24.472000000000001</c:v>
                </c:pt>
                <c:pt idx="9">
                  <c:v>31.754999999999999</c:v>
                </c:pt>
                <c:pt idx="10">
                  <c:v>40.122</c:v>
                </c:pt>
                <c:pt idx="11">
                  <c:v>50.143999999999998</c:v>
                </c:pt>
                <c:pt idx="12">
                  <c:v>61.911999999999999</c:v>
                </c:pt>
                <c:pt idx="13">
                  <c:v>73.936000000000007</c:v>
                </c:pt>
                <c:pt idx="14">
                  <c:v>84.221000000000004</c:v>
                </c:pt>
                <c:pt idx="15">
                  <c:v>91.525000000000006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75E1-44B8-AC98-0D45780D5145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Task5!$E$86:$E$101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Task5!$M$86:$M$101</c:f>
              <c:numCache>
                <c:formatCode>General</c:formatCode>
                <c:ptCount val="16"/>
                <c:pt idx="0">
                  <c:v>10.000999999999999</c:v>
                </c:pt>
                <c:pt idx="1">
                  <c:v>10.007</c:v>
                </c:pt>
                <c:pt idx="2">
                  <c:v>10.028</c:v>
                </c:pt>
                <c:pt idx="3">
                  <c:v>10.109</c:v>
                </c:pt>
                <c:pt idx="4">
                  <c:v>10.406000000000001</c:v>
                </c:pt>
                <c:pt idx="5">
                  <c:v>11.356999999999999</c:v>
                </c:pt>
                <c:pt idx="6">
                  <c:v>13.787000000000001</c:v>
                </c:pt>
                <c:pt idx="7">
                  <c:v>18.245999999999999</c:v>
                </c:pt>
                <c:pt idx="8">
                  <c:v>24.273</c:v>
                </c:pt>
                <c:pt idx="9">
                  <c:v>31.05</c:v>
                </c:pt>
                <c:pt idx="10">
                  <c:v>37.966000000000001</c:v>
                </c:pt>
                <c:pt idx="11">
                  <c:v>45.024000000000001</c:v>
                </c:pt>
                <c:pt idx="12">
                  <c:v>53.32</c:v>
                </c:pt>
                <c:pt idx="13">
                  <c:v>63.798000000000002</c:v>
                </c:pt>
                <c:pt idx="14">
                  <c:v>75.17</c:v>
                </c:pt>
                <c:pt idx="15">
                  <c:v>84.974999999999994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75E1-44B8-AC98-0D45780D5145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Task5!$E$86:$E$101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Task5!$N$86:$N$101</c:f>
              <c:numCache>
                <c:formatCode>General</c:formatCode>
                <c:ptCount val="16"/>
                <c:pt idx="0">
                  <c:v>10.000999999999999</c:v>
                </c:pt>
                <c:pt idx="1">
                  <c:v>10.007</c:v>
                </c:pt>
                <c:pt idx="2">
                  <c:v>10.028</c:v>
                </c:pt>
                <c:pt idx="3">
                  <c:v>10.109</c:v>
                </c:pt>
                <c:pt idx="4">
                  <c:v>10.406000000000001</c:v>
                </c:pt>
                <c:pt idx="5">
                  <c:v>11.356999999999999</c:v>
                </c:pt>
                <c:pt idx="6">
                  <c:v>13.784000000000001</c:v>
                </c:pt>
                <c:pt idx="7">
                  <c:v>18.234000000000002</c:v>
                </c:pt>
                <c:pt idx="8">
                  <c:v>24.227</c:v>
                </c:pt>
                <c:pt idx="9">
                  <c:v>30.873000000000001</c:v>
                </c:pt>
                <c:pt idx="10">
                  <c:v>37.322000000000003</c:v>
                </c:pt>
                <c:pt idx="11">
                  <c:v>42.948999999999998</c:v>
                </c:pt>
                <c:pt idx="12">
                  <c:v>47.987000000000002</c:v>
                </c:pt>
                <c:pt idx="13">
                  <c:v>54.033999999999999</c:v>
                </c:pt>
                <c:pt idx="14">
                  <c:v>62.895000000000003</c:v>
                </c:pt>
                <c:pt idx="15">
                  <c:v>73.697999999999993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75E1-44B8-AC98-0D45780D5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484240"/>
        <c:axId val="298484800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Task5!$E$86:$E$101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</c:v>
                      </c:pt>
                      <c:pt idx="1">
                        <c:v>1.585</c:v>
                      </c:pt>
                      <c:pt idx="2">
                        <c:v>2.512</c:v>
                      </c:pt>
                      <c:pt idx="3">
                        <c:v>3.9809999999999999</c:v>
                      </c:pt>
                      <c:pt idx="4">
                        <c:v>6.31</c:v>
                      </c:pt>
                      <c:pt idx="5">
                        <c:v>10</c:v>
                      </c:pt>
                      <c:pt idx="6">
                        <c:v>15.85</c:v>
                      </c:pt>
                      <c:pt idx="7">
                        <c:v>25.12</c:v>
                      </c:pt>
                      <c:pt idx="8">
                        <c:v>39.81</c:v>
                      </c:pt>
                      <c:pt idx="9">
                        <c:v>63.1</c:v>
                      </c:pt>
                      <c:pt idx="10">
                        <c:v>100</c:v>
                      </c:pt>
                      <c:pt idx="11">
                        <c:v>158.5</c:v>
                      </c:pt>
                      <c:pt idx="12">
                        <c:v>251.2</c:v>
                      </c:pt>
                      <c:pt idx="13">
                        <c:v>398.1</c:v>
                      </c:pt>
                      <c:pt idx="14">
                        <c:v>631</c:v>
                      </c:pt>
                      <c:pt idx="15">
                        <c:v>1000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Task5!$G$86:$G$101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10.000999999999999</c:v>
                      </c:pt>
                      <c:pt idx="1">
                        <c:v>10.007999999999999</c:v>
                      </c:pt>
                      <c:pt idx="2">
                        <c:v>10.032999999999999</c:v>
                      </c:pt>
                      <c:pt idx="3">
                        <c:v>10.129</c:v>
                      </c:pt>
                      <c:pt idx="4">
                        <c:v>10.48</c:v>
                      </c:pt>
                      <c:pt idx="5">
                        <c:v>11.625999999999999</c:v>
                      </c:pt>
                      <c:pt idx="6">
                        <c:v>14.635</c:v>
                      </c:pt>
                      <c:pt idx="7">
                        <c:v>20.483000000000001</c:v>
                      </c:pt>
                      <c:pt idx="8">
                        <c:v>29.184000000000001</c:v>
                      </c:pt>
                      <c:pt idx="9">
                        <c:v>40.338000000000001</c:v>
                      </c:pt>
                      <c:pt idx="10">
                        <c:v>53.271999999999998</c:v>
                      </c:pt>
                      <c:pt idx="11">
                        <c:v>66.656999999999996</c:v>
                      </c:pt>
                      <c:pt idx="12">
                        <c:v>78.704999999999998</c:v>
                      </c:pt>
                      <c:pt idx="13">
                        <c:v>87.947000000000003</c:v>
                      </c:pt>
                      <c:pt idx="14">
                        <c:v>93.942999999999998</c:v>
                      </c:pt>
                      <c:pt idx="15">
                        <c:v>97.224999999999994</c:v>
                      </c:pt>
                    </c:numCache>
                  </c:numRef>
                </c:yVal>
                <c:smooth val="1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7-75E1-44B8-AC98-0D45780D5145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Task5!$E$86:$E$101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</c:v>
                      </c:pt>
                      <c:pt idx="1">
                        <c:v>1.585</c:v>
                      </c:pt>
                      <c:pt idx="2">
                        <c:v>2.512</c:v>
                      </c:pt>
                      <c:pt idx="3">
                        <c:v>3.9809999999999999</c:v>
                      </c:pt>
                      <c:pt idx="4">
                        <c:v>6.31</c:v>
                      </c:pt>
                      <c:pt idx="5">
                        <c:v>10</c:v>
                      </c:pt>
                      <c:pt idx="6">
                        <c:v>15.85</c:v>
                      </c:pt>
                      <c:pt idx="7">
                        <c:v>25.12</c:v>
                      </c:pt>
                      <c:pt idx="8">
                        <c:v>39.81</c:v>
                      </c:pt>
                      <c:pt idx="9">
                        <c:v>63.1</c:v>
                      </c:pt>
                      <c:pt idx="10">
                        <c:v>100</c:v>
                      </c:pt>
                      <c:pt idx="11">
                        <c:v>158.5</c:v>
                      </c:pt>
                      <c:pt idx="12">
                        <c:v>251.2</c:v>
                      </c:pt>
                      <c:pt idx="13">
                        <c:v>398.1</c:v>
                      </c:pt>
                      <c:pt idx="14">
                        <c:v>631</c:v>
                      </c:pt>
                      <c:pt idx="15">
                        <c:v>1000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Task5!$H$86:$H$101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10.000999999999999</c:v>
                      </c:pt>
                      <c:pt idx="1">
                        <c:v>10.007</c:v>
                      </c:pt>
                      <c:pt idx="2">
                        <c:v>10.031000000000001</c:v>
                      </c:pt>
                      <c:pt idx="3">
                        <c:v>10.122999999999999</c:v>
                      </c:pt>
                      <c:pt idx="4">
                        <c:v>10.458</c:v>
                      </c:pt>
                      <c:pt idx="5">
                        <c:v>11.553000000000001</c:v>
                      </c:pt>
                      <c:pt idx="6">
                        <c:v>14.441000000000001</c:v>
                      </c:pt>
                      <c:pt idx="7">
                        <c:v>20.097999999999999</c:v>
                      </c:pt>
                      <c:pt idx="8">
                        <c:v>28.606999999999999</c:v>
                      </c:pt>
                      <c:pt idx="9">
                        <c:v>39.601999999999997</c:v>
                      </c:pt>
                      <c:pt idx="10">
                        <c:v>52.441000000000003</c:v>
                      </c:pt>
                      <c:pt idx="11">
                        <c:v>65.838999999999999</c:v>
                      </c:pt>
                      <c:pt idx="12">
                        <c:v>78.016999999999996</c:v>
                      </c:pt>
                      <c:pt idx="13">
                        <c:v>87.459000000000003</c:v>
                      </c:pt>
                      <c:pt idx="14">
                        <c:v>93.653000000000006</c:v>
                      </c:pt>
                      <c:pt idx="15">
                        <c:v>97.076999999999998</c:v>
                      </c:pt>
                    </c:numCache>
                  </c:numRef>
                </c:yVal>
                <c:smooth val="1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75E1-44B8-AC98-0D45780D5145}"/>
                  </c:ext>
                </c:extLst>
              </c15:ser>
            </c15:filteredScatterSeries>
          </c:ext>
        </c:extLst>
      </c:scatterChart>
      <c:valAx>
        <c:axId val="29848424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8484800"/>
        <c:crosses val="autoZero"/>
        <c:crossBetween val="midCat"/>
      </c:valAx>
      <c:valAx>
        <c:axId val="298484800"/>
        <c:scaling>
          <c:logBase val="10"/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8484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Task5!$E$107:$E$122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Task5!$F$107:$F$122</c:f>
              <c:numCache>
                <c:formatCode>General</c:formatCode>
                <c:ptCount val="16"/>
                <c:pt idx="0">
                  <c:v>0.30005999999999999</c:v>
                </c:pt>
                <c:pt idx="1">
                  <c:v>0.30030000000000001</c:v>
                </c:pt>
                <c:pt idx="2">
                  <c:v>0.30131000000000002</c:v>
                </c:pt>
                <c:pt idx="3">
                  <c:v>0.30520999999999998</c:v>
                </c:pt>
                <c:pt idx="4">
                  <c:v>0.31956000000000001</c:v>
                </c:pt>
                <c:pt idx="5">
                  <c:v>0.36654999999999999</c:v>
                </c:pt>
                <c:pt idx="6">
                  <c:v>0.49175000000000002</c:v>
                </c:pt>
                <c:pt idx="7">
                  <c:v>0.74678999999999995</c:v>
                </c:pt>
                <c:pt idx="8">
                  <c:v>1.1739999999999999</c:v>
                </c:pt>
                <c:pt idx="9">
                  <c:v>1.8472999999999999</c:v>
                </c:pt>
                <c:pt idx="10">
                  <c:v>2.8969999999999998</c:v>
                </c:pt>
                <c:pt idx="11">
                  <c:v>4.5197000000000003</c:v>
                </c:pt>
                <c:pt idx="12">
                  <c:v>6.9934000000000003</c:v>
                </c:pt>
                <c:pt idx="13">
                  <c:v>10.691000000000001</c:v>
                </c:pt>
                <c:pt idx="14">
                  <c:v>16.068000000000001</c:v>
                </c:pt>
                <c:pt idx="15">
                  <c:v>23.559000000000001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D97-42D1-975D-4386DE8FFB0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Task5!$E$107:$E$122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Task5!$G$107:$G$122</c:f>
              <c:numCache>
                <c:formatCode>General</c:formatCode>
                <c:ptCount val="16"/>
                <c:pt idx="0">
                  <c:v>1.0002</c:v>
                </c:pt>
                <c:pt idx="1">
                  <c:v>1.0009999999999999</c:v>
                </c:pt>
                <c:pt idx="2">
                  <c:v>1.0042</c:v>
                </c:pt>
                <c:pt idx="3">
                  <c:v>1.0167999999999999</c:v>
                </c:pt>
                <c:pt idx="4">
                  <c:v>1.0630999999999999</c:v>
                </c:pt>
                <c:pt idx="5">
                  <c:v>1.2143999999999999</c:v>
                </c:pt>
                <c:pt idx="6">
                  <c:v>1.6163000000000001</c:v>
                </c:pt>
                <c:pt idx="7">
                  <c:v>2.4296000000000002</c:v>
                </c:pt>
                <c:pt idx="8">
                  <c:v>3.7740999999999998</c:v>
                </c:pt>
                <c:pt idx="9">
                  <c:v>5.8484999999999996</c:v>
                </c:pt>
                <c:pt idx="10">
                  <c:v>8.9794999999999998</c:v>
                </c:pt>
                <c:pt idx="11">
                  <c:v>13.592000000000001</c:v>
                </c:pt>
                <c:pt idx="12">
                  <c:v>20.146000000000001</c:v>
                </c:pt>
                <c:pt idx="13">
                  <c:v>29.015000000000001</c:v>
                </c:pt>
                <c:pt idx="14">
                  <c:v>40.259</c:v>
                </c:pt>
                <c:pt idx="15">
                  <c:v>53.237000000000002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D97-42D1-975D-4386DE8FFB08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Task5!$E$107:$E$122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Task5!$H$107:$H$122</c:f>
              <c:numCache>
                <c:formatCode>General</c:formatCode>
                <c:ptCount val="16"/>
                <c:pt idx="0">
                  <c:v>3.0005000000000002</c:v>
                </c:pt>
                <c:pt idx="1">
                  <c:v>3.0026999999999999</c:v>
                </c:pt>
                <c:pt idx="2">
                  <c:v>3.0116000000000001</c:v>
                </c:pt>
                <c:pt idx="3">
                  <c:v>3.0461</c:v>
                </c:pt>
                <c:pt idx="4">
                  <c:v>3.1724000000000001</c:v>
                </c:pt>
                <c:pt idx="5">
                  <c:v>3.5842999999999998</c:v>
                </c:pt>
                <c:pt idx="6">
                  <c:v>4.6711</c:v>
                </c:pt>
                <c:pt idx="7">
                  <c:v>6.8354999999999997</c:v>
                </c:pt>
                <c:pt idx="8">
                  <c:v>10.305999999999999</c:v>
                </c:pt>
                <c:pt idx="9">
                  <c:v>15.407999999999999</c:v>
                </c:pt>
                <c:pt idx="10">
                  <c:v>22.585000000000001</c:v>
                </c:pt>
                <c:pt idx="11">
                  <c:v>32.140999999999998</c:v>
                </c:pt>
                <c:pt idx="12">
                  <c:v>43.954999999999998</c:v>
                </c:pt>
                <c:pt idx="13">
                  <c:v>57.220999999999997</c:v>
                </c:pt>
                <c:pt idx="14">
                  <c:v>70.451999999999998</c:v>
                </c:pt>
                <c:pt idx="15">
                  <c:v>81.775000000000006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D97-42D1-975D-4386DE8FFB08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Task5!$E$107:$E$122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Task5!$I$107:$I$122</c:f>
              <c:numCache>
                <c:formatCode>General</c:formatCode>
                <c:ptCount val="16"/>
                <c:pt idx="0">
                  <c:v>10.000999999999999</c:v>
                </c:pt>
                <c:pt idx="1">
                  <c:v>10.007</c:v>
                </c:pt>
                <c:pt idx="2">
                  <c:v>10.028</c:v>
                </c:pt>
                <c:pt idx="3">
                  <c:v>10.112</c:v>
                </c:pt>
                <c:pt idx="4">
                  <c:v>10.419</c:v>
                </c:pt>
                <c:pt idx="5">
                  <c:v>11.411</c:v>
                </c:pt>
                <c:pt idx="6">
                  <c:v>13.99</c:v>
                </c:pt>
                <c:pt idx="7">
                  <c:v>18.952999999999999</c:v>
                </c:pt>
                <c:pt idx="8">
                  <c:v>26.413</c:v>
                </c:pt>
                <c:pt idx="9">
                  <c:v>36.353999999999999</c:v>
                </c:pt>
                <c:pt idx="10">
                  <c:v>48.481000000000002</c:v>
                </c:pt>
                <c:pt idx="11">
                  <c:v>61.725999999999999</c:v>
                </c:pt>
                <c:pt idx="12">
                  <c:v>74.39</c:v>
                </c:pt>
                <c:pt idx="13">
                  <c:v>84.775000000000006</c:v>
                </c:pt>
                <c:pt idx="14">
                  <c:v>91.992999999999995</c:v>
                </c:pt>
                <c:pt idx="15">
                  <c:v>96.2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D97-42D1-975D-4386DE8FFB08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Task5!$E$107:$E$122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Task5!$J$107:$J$122</c:f>
              <c:numCache>
                <c:formatCode>General</c:formatCode>
                <c:ptCount val="16"/>
                <c:pt idx="0">
                  <c:v>30.001000000000001</c:v>
                </c:pt>
                <c:pt idx="1">
                  <c:v>30.007000000000001</c:v>
                </c:pt>
                <c:pt idx="2">
                  <c:v>30.032</c:v>
                </c:pt>
                <c:pt idx="3">
                  <c:v>30.126000000000001</c:v>
                </c:pt>
                <c:pt idx="4">
                  <c:v>30.469000000000001</c:v>
                </c:pt>
                <c:pt idx="5">
                  <c:v>31.577999999999999</c:v>
                </c:pt>
                <c:pt idx="6">
                  <c:v>34.463999999999999</c:v>
                </c:pt>
                <c:pt idx="7">
                  <c:v>40.04</c:v>
                </c:pt>
                <c:pt idx="8">
                  <c:v>48.5</c:v>
                </c:pt>
                <c:pt idx="9">
                  <c:v>59.521999999999998</c:v>
                </c:pt>
                <c:pt idx="10">
                  <c:v>71.528999999999996</c:v>
                </c:pt>
                <c:pt idx="11">
                  <c:v>82.254000000000005</c:v>
                </c:pt>
                <c:pt idx="12">
                  <c:v>90.222999999999999</c:v>
                </c:pt>
                <c:pt idx="13">
                  <c:v>95.194000000000003</c:v>
                </c:pt>
                <c:pt idx="14">
                  <c:v>97.846999999999994</c:v>
                </c:pt>
                <c:pt idx="15">
                  <c:v>99.087000000000003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8D97-42D1-975D-4386DE8FFB08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Task5!$E$107:$E$122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Task5!$K$107:$K$122</c:f>
              <c:numCache>
                <c:formatCode>General</c:formatCode>
                <c:ptCount val="16"/>
                <c:pt idx="0">
                  <c:v>99.992000000000004</c:v>
                </c:pt>
                <c:pt idx="1">
                  <c:v>99.968999999999994</c:v>
                </c:pt>
                <c:pt idx="2">
                  <c:v>99.881</c:v>
                </c:pt>
                <c:pt idx="3">
                  <c:v>99.546999999999997</c:v>
                </c:pt>
                <c:pt idx="4">
                  <c:v>98.358999999999995</c:v>
                </c:pt>
                <c:pt idx="5">
                  <c:v>94.703000000000003</c:v>
                </c:pt>
                <c:pt idx="6">
                  <c:v>86.394000000000005</c:v>
                </c:pt>
                <c:pt idx="7">
                  <c:v>75.503</c:v>
                </c:pt>
                <c:pt idx="8">
                  <c:v>70.808999999999997</c:v>
                </c:pt>
                <c:pt idx="9">
                  <c:v>75.838999999999999</c:v>
                </c:pt>
                <c:pt idx="10">
                  <c:v>84.358999999999995</c:v>
                </c:pt>
                <c:pt idx="11">
                  <c:v>91.323999999999998</c:v>
                </c:pt>
                <c:pt idx="12">
                  <c:v>95.730999999999995</c:v>
                </c:pt>
                <c:pt idx="13">
                  <c:v>98.084000000000003</c:v>
                </c:pt>
                <c:pt idx="14">
                  <c:v>99.191000000000003</c:v>
                </c:pt>
                <c:pt idx="15">
                  <c:v>99.668000000000006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8D97-42D1-975D-4386DE8FFB08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Task5!$E$107:$E$122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Task5!$L$107:$L$122</c:f>
              <c:numCache>
                <c:formatCode>General</c:formatCode>
                <c:ptCount val="16"/>
                <c:pt idx="0">
                  <c:v>299.95</c:v>
                </c:pt>
                <c:pt idx="1">
                  <c:v>299.81</c:v>
                </c:pt>
                <c:pt idx="2">
                  <c:v>299.24</c:v>
                </c:pt>
                <c:pt idx="3">
                  <c:v>297.08999999999997</c:v>
                </c:pt>
                <c:pt idx="4">
                  <c:v>289.43</c:v>
                </c:pt>
                <c:pt idx="5">
                  <c:v>265.8</c:v>
                </c:pt>
                <c:pt idx="6">
                  <c:v>211.62</c:v>
                </c:pt>
                <c:pt idx="7">
                  <c:v>137.09</c:v>
                </c:pt>
                <c:pt idx="8">
                  <c:v>89.304000000000002</c:v>
                </c:pt>
                <c:pt idx="9">
                  <c:v>82.088999999999999</c:v>
                </c:pt>
                <c:pt idx="10">
                  <c:v>88.343000000000004</c:v>
                </c:pt>
                <c:pt idx="11">
                  <c:v>93.786000000000001</c:v>
                </c:pt>
                <c:pt idx="12">
                  <c:v>97.052999999999997</c:v>
                </c:pt>
                <c:pt idx="13">
                  <c:v>98.710999999999999</c:v>
                </c:pt>
                <c:pt idx="14">
                  <c:v>99.463999999999999</c:v>
                </c:pt>
                <c:pt idx="15">
                  <c:v>99.781000000000006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8D97-42D1-975D-4386DE8FFB08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Task5!$E$107:$E$122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Task5!$M$107:$M$122</c:f>
              <c:numCache>
                <c:formatCode>General</c:formatCode>
                <c:ptCount val="16"/>
                <c:pt idx="0">
                  <c:v>999.8</c:v>
                </c:pt>
                <c:pt idx="1">
                  <c:v>999.19</c:v>
                </c:pt>
                <c:pt idx="2">
                  <c:v>996.83</c:v>
                </c:pt>
                <c:pt idx="3">
                  <c:v>987.85</c:v>
                </c:pt>
                <c:pt idx="4">
                  <c:v>955.85</c:v>
                </c:pt>
                <c:pt idx="5">
                  <c:v>857.3</c:v>
                </c:pt>
                <c:pt idx="6">
                  <c:v>632.29</c:v>
                </c:pt>
                <c:pt idx="7">
                  <c:v>325.75</c:v>
                </c:pt>
                <c:pt idx="8">
                  <c:v>128.58000000000001</c:v>
                </c:pt>
                <c:pt idx="9">
                  <c:v>85.837000000000003</c:v>
                </c:pt>
                <c:pt idx="10">
                  <c:v>89.730999999999995</c:v>
                </c:pt>
                <c:pt idx="11">
                  <c:v>94.59</c:v>
                </c:pt>
                <c:pt idx="12">
                  <c:v>97.471999999999994</c:v>
                </c:pt>
                <c:pt idx="13">
                  <c:v>98.906000000000006</c:v>
                </c:pt>
                <c:pt idx="14">
                  <c:v>99.546999999999997</c:v>
                </c:pt>
                <c:pt idx="15">
                  <c:v>99.816000000000003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8D97-42D1-975D-4386DE8FFB08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Task5!$E$107:$E$122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Task5!$N$107:$N$122</c:f>
              <c:numCache>
                <c:formatCode>General</c:formatCode>
                <c:ptCount val="16"/>
                <c:pt idx="0">
                  <c:v>2999</c:v>
                </c:pt>
                <c:pt idx="1">
                  <c:v>2997</c:v>
                </c:pt>
                <c:pt idx="2">
                  <c:v>2990</c:v>
                </c:pt>
                <c:pt idx="3">
                  <c:v>2961</c:v>
                </c:pt>
                <c:pt idx="4">
                  <c:v>2859</c:v>
                </c:pt>
                <c:pt idx="5">
                  <c:v>2544</c:v>
                </c:pt>
                <c:pt idx="6">
                  <c:v>1827</c:v>
                </c:pt>
                <c:pt idx="7">
                  <c:v>854.44</c:v>
                </c:pt>
                <c:pt idx="8">
                  <c:v>230.87</c:v>
                </c:pt>
                <c:pt idx="9">
                  <c:v>92.096999999999994</c:v>
                </c:pt>
                <c:pt idx="10">
                  <c:v>90.174999999999997</c:v>
                </c:pt>
                <c:pt idx="11">
                  <c:v>94.772999999999996</c:v>
                </c:pt>
                <c:pt idx="12">
                  <c:v>97.593000000000004</c:v>
                </c:pt>
                <c:pt idx="13">
                  <c:v>98.966999999999999</c:v>
                </c:pt>
                <c:pt idx="14">
                  <c:v>99.573999999999998</c:v>
                </c:pt>
                <c:pt idx="15">
                  <c:v>99.825999999999993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8D97-42D1-975D-4386DE8FF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513440"/>
        <c:axId val="298514000"/>
      </c:scatterChart>
      <c:valAx>
        <c:axId val="29851344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8514000"/>
        <c:crosses val="autoZero"/>
        <c:crossBetween val="midCat"/>
      </c:valAx>
      <c:valAx>
        <c:axId val="29851400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8513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Изменяется </a:t>
            </a:r>
            <a:r>
              <a:rPr lang="en-US"/>
              <a:t>Rho2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Task5!$E$128:$E$143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Task5!$F$128:$F$143</c:f>
              <c:numCache>
                <c:formatCode>General</c:formatCode>
                <c:ptCount val="16"/>
                <c:pt idx="0">
                  <c:v>9.9978999999999996</c:v>
                </c:pt>
                <c:pt idx="1">
                  <c:v>9.9916</c:v>
                </c:pt>
                <c:pt idx="2">
                  <c:v>9.9672000000000001</c:v>
                </c:pt>
                <c:pt idx="3">
                  <c:v>9.8743999999999996</c:v>
                </c:pt>
                <c:pt idx="4">
                  <c:v>9.5439000000000007</c:v>
                </c:pt>
                <c:pt idx="5">
                  <c:v>8.5280000000000005</c:v>
                </c:pt>
                <c:pt idx="6">
                  <c:v>6.22</c:v>
                </c:pt>
                <c:pt idx="7">
                  <c:v>3.1309999999999998</c:v>
                </c:pt>
                <c:pt idx="8">
                  <c:v>1.3061</c:v>
                </c:pt>
                <c:pt idx="9">
                  <c:v>1.2435</c:v>
                </c:pt>
                <c:pt idx="10">
                  <c:v>1.9238999999999999</c:v>
                </c:pt>
                <c:pt idx="11">
                  <c:v>3.0169000000000001</c:v>
                </c:pt>
                <c:pt idx="12">
                  <c:v>4.7038000000000002</c:v>
                </c:pt>
                <c:pt idx="13">
                  <c:v>7.2720000000000002</c:v>
                </c:pt>
                <c:pt idx="14">
                  <c:v>11.106</c:v>
                </c:pt>
                <c:pt idx="15">
                  <c:v>16.652000000000001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8D5-4389-B19E-F645CB1403C2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Task5!$E$128:$E$143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Task5!$G$128:$G$143</c:f>
              <c:numCache>
                <c:formatCode>General</c:formatCode>
                <c:ptCount val="16"/>
                <c:pt idx="0">
                  <c:v>9.9982000000000006</c:v>
                </c:pt>
                <c:pt idx="1">
                  <c:v>9.9926999999999992</c:v>
                </c:pt>
                <c:pt idx="2">
                  <c:v>9.9716000000000005</c:v>
                </c:pt>
                <c:pt idx="3">
                  <c:v>9.8912999999999993</c:v>
                </c:pt>
                <c:pt idx="4">
                  <c:v>9.6057000000000006</c:v>
                </c:pt>
                <c:pt idx="5">
                  <c:v>8.7302</c:v>
                </c:pt>
                <c:pt idx="6">
                  <c:v>6.7561</c:v>
                </c:pt>
                <c:pt idx="7">
                  <c:v>4.1844000000000001</c:v>
                </c:pt>
                <c:pt idx="8">
                  <c:v>2.9931999999999999</c:v>
                </c:pt>
                <c:pt idx="9">
                  <c:v>3.8338000000000001</c:v>
                </c:pt>
                <c:pt idx="10">
                  <c:v>5.9070999999999998</c:v>
                </c:pt>
                <c:pt idx="11">
                  <c:v>9.0754999999999999</c:v>
                </c:pt>
                <c:pt idx="12">
                  <c:v>13.736000000000001</c:v>
                </c:pt>
                <c:pt idx="13">
                  <c:v>20.350999999999999</c:v>
                </c:pt>
                <c:pt idx="14">
                  <c:v>29.303000000000001</c:v>
                </c:pt>
                <c:pt idx="15">
                  <c:v>40.58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E8D5-4389-B19E-F645CB1403C2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Task5!$E$128:$E$143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Task5!$H$128:$H$143</c:f>
              <c:numCache>
                <c:formatCode>General</c:formatCode>
                <c:ptCount val="16"/>
                <c:pt idx="0">
                  <c:v>9.9986999999999995</c:v>
                </c:pt>
                <c:pt idx="1">
                  <c:v>9.9951000000000008</c:v>
                </c:pt>
                <c:pt idx="2">
                  <c:v>9.9816000000000003</c:v>
                </c:pt>
                <c:pt idx="3">
                  <c:v>9.9301999999999992</c:v>
                </c:pt>
                <c:pt idx="4">
                  <c:v>9.7486999999999995</c:v>
                </c:pt>
                <c:pt idx="5">
                  <c:v>9.1978000000000009</c:v>
                </c:pt>
                <c:pt idx="6">
                  <c:v>7.9954000000000001</c:v>
                </c:pt>
                <c:pt idx="7">
                  <c:v>6.6605999999999996</c:v>
                </c:pt>
                <c:pt idx="8">
                  <c:v>6.9173</c:v>
                </c:pt>
                <c:pt idx="9">
                  <c:v>9.6783000000000001</c:v>
                </c:pt>
                <c:pt idx="10">
                  <c:v>14.519</c:v>
                </c:pt>
                <c:pt idx="11">
                  <c:v>21.419</c:v>
                </c:pt>
                <c:pt idx="12">
                  <c:v>30.669</c:v>
                </c:pt>
                <c:pt idx="13">
                  <c:v>42.226999999999997</c:v>
                </c:pt>
                <c:pt idx="14">
                  <c:v>55.42</c:v>
                </c:pt>
                <c:pt idx="15">
                  <c:v>68.724999999999994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E8D5-4389-B19E-F645CB1403C2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Task5!$E$128:$E$143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Task5!$I$128:$I$143</c:f>
              <c:numCache>
                <c:formatCode>General</c:formatCode>
                <c:ptCount val="16"/>
                <c:pt idx="0">
                  <c:v>9.9999000000000002</c:v>
                </c:pt>
                <c:pt idx="1">
                  <c:v>10</c:v>
                </c:pt>
                <c:pt idx="2">
                  <c:v>10.002000000000001</c:v>
                </c:pt>
                <c:pt idx="3">
                  <c:v>10.007999999999999</c:v>
                </c:pt>
                <c:pt idx="4">
                  <c:v>10.036</c:v>
                </c:pt>
                <c:pt idx="5">
                  <c:v>10.14</c:v>
                </c:pt>
                <c:pt idx="6">
                  <c:v>10.522</c:v>
                </c:pt>
                <c:pt idx="7">
                  <c:v>11.754</c:v>
                </c:pt>
                <c:pt idx="8">
                  <c:v>14.941000000000001</c:v>
                </c:pt>
                <c:pt idx="9">
                  <c:v>21.018000000000001</c:v>
                </c:pt>
                <c:pt idx="10">
                  <c:v>29.927</c:v>
                </c:pt>
                <c:pt idx="11">
                  <c:v>41.250999999999998</c:v>
                </c:pt>
                <c:pt idx="12">
                  <c:v>54.279000000000003</c:v>
                </c:pt>
                <c:pt idx="13">
                  <c:v>67.625</c:v>
                </c:pt>
                <c:pt idx="14">
                  <c:v>79.534999999999997</c:v>
                </c:pt>
                <c:pt idx="15">
                  <c:v>88.510999999999996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E8D5-4389-B19E-F645CB1403C2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Task5!$E$128:$E$143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Task5!$J$128:$J$143</c:f>
              <c:numCache>
                <c:formatCode>General</c:formatCode>
                <c:ptCount val="16"/>
                <c:pt idx="0">
                  <c:v>10.000999999999999</c:v>
                </c:pt>
                <c:pt idx="1">
                  <c:v>10.005000000000001</c:v>
                </c:pt>
                <c:pt idx="2">
                  <c:v>10.021000000000001</c:v>
                </c:pt>
                <c:pt idx="3">
                  <c:v>10.085000000000001</c:v>
                </c:pt>
                <c:pt idx="4">
                  <c:v>10.319000000000001</c:v>
                </c:pt>
                <c:pt idx="5">
                  <c:v>11.077999999999999</c:v>
                </c:pt>
                <c:pt idx="6">
                  <c:v>13.071</c:v>
                </c:pt>
                <c:pt idx="7">
                  <c:v>17.004999999999999</c:v>
                </c:pt>
                <c:pt idx="8">
                  <c:v>23.247</c:v>
                </c:pt>
                <c:pt idx="9">
                  <c:v>32.143000000000001</c:v>
                </c:pt>
                <c:pt idx="10">
                  <c:v>43.58</c:v>
                </c:pt>
                <c:pt idx="11">
                  <c:v>56.642000000000003</c:v>
                </c:pt>
                <c:pt idx="12">
                  <c:v>69.783000000000001</c:v>
                </c:pt>
                <c:pt idx="13">
                  <c:v>81.212999999999994</c:v>
                </c:pt>
                <c:pt idx="14">
                  <c:v>89.674999999999997</c:v>
                </c:pt>
                <c:pt idx="15">
                  <c:v>94.915999999999997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E8D5-4389-B19E-F645CB1403C2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Task5!$E$128:$E$143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Task5!$K$128:$K$143</c:f>
              <c:numCache>
                <c:formatCode>General</c:formatCode>
                <c:ptCount val="16"/>
                <c:pt idx="0">
                  <c:v>10.002000000000001</c:v>
                </c:pt>
                <c:pt idx="1">
                  <c:v>10.007999999999999</c:v>
                </c:pt>
                <c:pt idx="2">
                  <c:v>10.035</c:v>
                </c:pt>
                <c:pt idx="3">
                  <c:v>10.138</c:v>
                </c:pt>
                <c:pt idx="4">
                  <c:v>10.515000000000001</c:v>
                </c:pt>
                <c:pt idx="5">
                  <c:v>11.734</c:v>
                </c:pt>
                <c:pt idx="6">
                  <c:v>14.896000000000001</c:v>
                </c:pt>
                <c:pt idx="7">
                  <c:v>20.940999999999999</c:v>
                </c:pt>
                <c:pt idx="8">
                  <c:v>29.821999999999999</c:v>
                </c:pt>
                <c:pt idx="9">
                  <c:v>41.122999999999998</c:v>
                </c:pt>
                <c:pt idx="10">
                  <c:v>54.139000000000003</c:v>
                </c:pt>
                <c:pt idx="11">
                  <c:v>67.495999999999995</c:v>
                </c:pt>
                <c:pt idx="12">
                  <c:v>79.400999999999996</c:v>
                </c:pt>
                <c:pt idx="13">
                  <c:v>88.433999999999997</c:v>
                </c:pt>
                <c:pt idx="14">
                  <c:v>94.228999999999999</c:v>
                </c:pt>
                <c:pt idx="15">
                  <c:v>97.37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E8D5-4389-B19E-F645CB1403C2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Task5!$E$128:$E$143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Task5!$L$128:$L$143</c:f>
              <c:numCache>
                <c:formatCode>General</c:formatCode>
                <c:ptCount val="16"/>
                <c:pt idx="0">
                  <c:v>10.002000000000001</c:v>
                </c:pt>
                <c:pt idx="1">
                  <c:v>10.009</c:v>
                </c:pt>
                <c:pt idx="2">
                  <c:v>10.041</c:v>
                </c:pt>
                <c:pt idx="3">
                  <c:v>10.161</c:v>
                </c:pt>
                <c:pt idx="4">
                  <c:v>10.599</c:v>
                </c:pt>
                <c:pt idx="5">
                  <c:v>12.021000000000001</c:v>
                </c:pt>
                <c:pt idx="6">
                  <c:v>15.736000000000001</c:v>
                </c:pt>
                <c:pt idx="7">
                  <c:v>22.943999999999999</c:v>
                </c:pt>
                <c:pt idx="8">
                  <c:v>33.768999999999998</c:v>
                </c:pt>
                <c:pt idx="9">
                  <c:v>47.725000000000001</c:v>
                </c:pt>
                <c:pt idx="10">
                  <c:v>63.436999999999998</c:v>
                </c:pt>
                <c:pt idx="11">
                  <c:v>78.244</c:v>
                </c:pt>
                <c:pt idx="12">
                  <c:v>89.311999999999998</c:v>
                </c:pt>
                <c:pt idx="13">
                  <c:v>95.629000000000005</c:v>
                </c:pt>
                <c:pt idx="14">
                  <c:v>98.409000000000006</c:v>
                </c:pt>
                <c:pt idx="15">
                  <c:v>99.424999999999997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E8D5-4389-B19E-F645CB1403C2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Task5!$E$128:$E$143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Task5!$M$128:$M$143</c:f>
              <c:numCache>
                <c:formatCode>General</c:formatCode>
                <c:ptCount val="16"/>
                <c:pt idx="0">
                  <c:v>10.002000000000001</c:v>
                </c:pt>
                <c:pt idx="1">
                  <c:v>10.01</c:v>
                </c:pt>
                <c:pt idx="2">
                  <c:v>10.042999999999999</c:v>
                </c:pt>
                <c:pt idx="3">
                  <c:v>10.170999999999999</c:v>
                </c:pt>
                <c:pt idx="4">
                  <c:v>10.638999999999999</c:v>
                </c:pt>
                <c:pt idx="5">
                  <c:v>12.164</c:v>
                </c:pt>
                <c:pt idx="6">
                  <c:v>16.183</c:v>
                </c:pt>
                <c:pt idx="7">
                  <c:v>24.161999999999999</c:v>
                </c:pt>
                <c:pt idx="8">
                  <c:v>36.734999999999999</c:v>
                </c:pt>
                <c:pt idx="9">
                  <c:v>54.232999999999997</c:v>
                </c:pt>
                <c:pt idx="10">
                  <c:v>75.906999999999996</c:v>
                </c:pt>
                <c:pt idx="11">
                  <c:v>98.063000000000002</c:v>
                </c:pt>
                <c:pt idx="12">
                  <c:v>113.88</c:v>
                </c:pt>
                <c:pt idx="13">
                  <c:v>117.94</c:v>
                </c:pt>
                <c:pt idx="14">
                  <c:v>112.66</c:v>
                </c:pt>
                <c:pt idx="15">
                  <c:v>106.15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E8D5-4389-B19E-F645CB1403C2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Task5!$E$128:$E$143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Task5!$N$128:$N$143</c:f>
              <c:numCache>
                <c:formatCode>General</c:formatCode>
                <c:ptCount val="16"/>
                <c:pt idx="0">
                  <c:v>10.002000000000001</c:v>
                </c:pt>
                <c:pt idx="1">
                  <c:v>10.01</c:v>
                </c:pt>
                <c:pt idx="2">
                  <c:v>10.044</c:v>
                </c:pt>
                <c:pt idx="3">
                  <c:v>10.173999999999999</c:v>
                </c:pt>
                <c:pt idx="4">
                  <c:v>10.653</c:v>
                </c:pt>
                <c:pt idx="5">
                  <c:v>12.218999999999999</c:v>
                </c:pt>
                <c:pt idx="6">
                  <c:v>16.37</c:v>
                </c:pt>
                <c:pt idx="7">
                  <c:v>24.731000000000002</c:v>
                </c:pt>
                <c:pt idx="8">
                  <c:v>38.347999999999999</c:v>
                </c:pt>
                <c:pt idx="9">
                  <c:v>58.539000000000001</c:v>
                </c:pt>
                <c:pt idx="10">
                  <c:v>86.381</c:v>
                </c:pt>
                <c:pt idx="11">
                  <c:v>120.28</c:v>
                </c:pt>
                <c:pt idx="12">
                  <c:v>152.58000000000001</c:v>
                </c:pt>
                <c:pt idx="13">
                  <c:v>169.2</c:v>
                </c:pt>
                <c:pt idx="14">
                  <c:v>159.75</c:v>
                </c:pt>
                <c:pt idx="15">
                  <c:v>133.82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E8D5-4389-B19E-F645CB140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338576"/>
        <c:axId val="302339136"/>
      </c:scatterChart>
      <c:valAx>
        <c:axId val="302338576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2339136"/>
        <c:crosses val="autoZero"/>
        <c:crossBetween val="midCat"/>
      </c:valAx>
      <c:valAx>
        <c:axId val="30233913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2338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Task5!$E$149:$E$164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Task5!$F$149:$F$164</c:f>
              <c:numCache>
                <c:formatCode>General</c:formatCode>
                <c:ptCount val="16"/>
                <c:pt idx="0">
                  <c:v>10.000999999999999</c:v>
                </c:pt>
                <c:pt idx="1">
                  <c:v>10.006</c:v>
                </c:pt>
                <c:pt idx="2">
                  <c:v>10.026</c:v>
                </c:pt>
                <c:pt idx="3">
                  <c:v>10.099</c:v>
                </c:pt>
                <c:pt idx="4">
                  <c:v>10.363</c:v>
                </c:pt>
                <c:pt idx="5">
                  <c:v>11.188000000000001</c:v>
                </c:pt>
                <c:pt idx="6">
                  <c:v>13.148</c:v>
                </c:pt>
                <c:pt idx="7">
                  <c:v>16.023</c:v>
                </c:pt>
                <c:pt idx="8">
                  <c:v>17.585000000000001</c:v>
                </c:pt>
                <c:pt idx="9">
                  <c:v>14.936999999999999</c:v>
                </c:pt>
                <c:pt idx="10">
                  <c:v>8.2721</c:v>
                </c:pt>
                <c:pt idx="11">
                  <c:v>2.4367000000000001</c:v>
                </c:pt>
                <c:pt idx="12">
                  <c:v>0.51032</c:v>
                </c:pt>
                <c:pt idx="13">
                  <c:v>0.31426999999999999</c:v>
                </c:pt>
                <c:pt idx="14">
                  <c:v>0.30443999999999999</c:v>
                </c:pt>
                <c:pt idx="15">
                  <c:v>0.30164000000000002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F9A-4147-8165-369D4D9BBCC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Task5!$E$149:$E$164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Task5!$G$149:$G$164</c:f>
              <c:numCache>
                <c:formatCode>General</c:formatCode>
                <c:ptCount val="16"/>
                <c:pt idx="0">
                  <c:v>10.000999999999999</c:v>
                </c:pt>
                <c:pt idx="1">
                  <c:v>10.006</c:v>
                </c:pt>
                <c:pt idx="2">
                  <c:v>10.026</c:v>
                </c:pt>
                <c:pt idx="3">
                  <c:v>10.1</c:v>
                </c:pt>
                <c:pt idx="4">
                  <c:v>10.364000000000001</c:v>
                </c:pt>
                <c:pt idx="5">
                  <c:v>11.193</c:v>
                </c:pt>
                <c:pt idx="6">
                  <c:v>13.166</c:v>
                </c:pt>
                <c:pt idx="7">
                  <c:v>16.085999999999999</c:v>
                </c:pt>
                <c:pt idx="8">
                  <c:v>17.774000000000001</c:v>
                </c:pt>
                <c:pt idx="9">
                  <c:v>15.375</c:v>
                </c:pt>
                <c:pt idx="10">
                  <c:v>9.0068000000000001</c:v>
                </c:pt>
                <c:pt idx="11">
                  <c:v>3.2902</c:v>
                </c:pt>
                <c:pt idx="12">
                  <c:v>1.2995000000000001</c:v>
                </c:pt>
                <c:pt idx="13">
                  <c:v>1.0436000000000001</c:v>
                </c:pt>
                <c:pt idx="14">
                  <c:v>1.0143</c:v>
                </c:pt>
                <c:pt idx="15">
                  <c:v>1.0055000000000001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F9A-4147-8165-369D4D9BBCCC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Task5!$E$149:$E$164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Task5!$H$149:$H$164</c:f>
              <c:numCache>
                <c:formatCode>General</c:formatCode>
                <c:ptCount val="16"/>
                <c:pt idx="0">
                  <c:v>10.000999999999999</c:v>
                </c:pt>
                <c:pt idx="1">
                  <c:v>10.006</c:v>
                </c:pt>
                <c:pt idx="2">
                  <c:v>10.026</c:v>
                </c:pt>
                <c:pt idx="3">
                  <c:v>10.101000000000001</c:v>
                </c:pt>
                <c:pt idx="4">
                  <c:v>10.367000000000001</c:v>
                </c:pt>
                <c:pt idx="5">
                  <c:v>11.206</c:v>
                </c:pt>
                <c:pt idx="6">
                  <c:v>13.215999999999999</c:v>
                </c:pt>
                <c:pt idx="7">
                  <c:v>16.257000000000001</c:v>
                </c:pt>
                <c:pt idx="8">
                  <c:v>18.283000000000001</c:v>
                </c:pt>
                <c:pt idx="9">
                  <c:v>16.564</c:v>
                </c:pt>
                <c:pt idx="10">
                  <c:v>11.013</c:v>
                </c:pt>
                <c:pt idx="11">
                  <c:v>5.6764999999999999</c:v>
                </c:pt>
                <c:pt idx="12">
                  <c:v>3.5251999999999999</c:v>
                </c:pt>
                <c:pt idx="13">
                  <c:v>3.1229</c:v>
                </c:pt>
                <c:pt idx="14">
                  <c:v>3.0428999999999999</c:v>
                </c:pt>
                <c:pt idx="15">
                  <c:v>3.0165000000000002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0F9A-4147-8165-369D4D9BBCCC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Task5!$E$149:$E$164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Task5!$I$149:$I$164</c:f>
              <c:numCache>
                <c:formatCode>General</c:formatCode>
                <c:ptCount val="16"/>
                <c:pt idx="0">
                  <c:v>10.000999999999999</c:v>
                </c:pt>
                <c:pt idx="1">
                  <c:v>10.006</c:v>
                </c:pt>
                <c:pt idx="2">
                  <c:v>10.026999999999999</c:v>
                </c:pt>
                <c:pt idx="3">
                  <c:v>10.103</c:v>
                </c:pt>
                <c:pt idx="4">
                  <c:v>10.377000000000001</c:v>
                </c:pt>
                <c:pt idx="5">
                  <c:v>11.244999999999999</c:v>
                </c:pt>
                <c:pt idx="6">
                  <c:v>13.361000000000001</c:v>
                </c:pt>
                <c:pt idx="7">
                  <c:v>16.759</c:v>
                </c:pt>
                <c:pt idx="8">
                  <c:v>19.783000000000001</c:v>
                </c:pt>
                <c:pt idx="9">
                  <c:v>20.096</c:v>
                </c:pt>
                <c:pt idx="10">
                  <c:v>17.116</c:v>
                </c:pt>
                <c:pt idx="11">
                  <c:v>13.273999999999999</c:v>
                </c:pt>
                <c:pt idx="12">
                  <c:v>11.086</c:v>
                </c:pt>
                <c:pt idx="13">
                  <c:v>10.355</c:v>
                </c:pt>
                <c:pt idx="14">
                  <c:v>10.130000000000001</c:v>
                </c:pt>
                <c:pt idx="15">
                  <c:v>10.050000000000001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0F9A-4147-8165-369D4D9BBCCC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Task5!$E$149:$E$164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Task5!$J$149:$J$164</c:f>
              <c:numCache>
                <c:formatCode>General</c:formatCode>
                <c:ptCount val="16"/>
                <c:pt idx="0">
                  <c:v>10.000999999999999</c:v>
                </c:pt>
                <c:pt idx="1">
                  <c:v>10.006</c:v>
                </c:pt>
                <c:pt idx="2">
                  <c:v>10.026999999999999</c:v>
                </c:pt>
                <c:pt idx="3">
                  <c:v>10.106999999999999</c:v>
                </c:pt>
                <c:pt idx="4">
                  <c:v>10.395</c:v>
                </c:pt>
                <c:pt idx="5">
                  <c:v>11.315</c:v>
                </c:pt>
                <c:pt idx="6">
                  <c:v>13.628</c:v>
                </c:pt>
                <c:pt idx="7">
                  <c:v>17.687000000000001</c:v>
                </c:pt>
                <c:pt idx="8">
                  <c:v>22.568000000000001</c:v>
                </c:pt>
                <c:pt idx="9">
                  <c:v>26.782</c:v>
                </c:pt>
                <c:pt idx="10">
                  <c:v>29.32</c:v>
                </c:pt>
                <c:pt idx="11">
                  <c:v>30.212</c:v>
                </c:pt>
                <c:pt idx="12">
                  <c:v>30.263999999999999</c:v>
                </c:pt>
                <c:pt idx="13">
                  <c:v>30.145</c:v>
                </c:pt>
                <c:pt idx="14">
                  <c:v>30.064</c:v>
                </c:pt>
                <c:pt idx="15">
                  <c:v>30.026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0F9A-4147-8165-369D4D9BBCCC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Task5!$E$149:$E$164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Task5!$K$149:$K$164</c:f>
              <c:numCache>
                <c:formatCode>General</c:formatCode>
                <c:ptCount val="16"/>
                <c:pt idx="0">
                  <c:v>10.000999999999999</c:v>
                </c:pt>
                <c:pt idx="1">
                  <c:v>10.007</c:v>
                </c:pt>
                <c:pt idx="2">
                  <c:v>10.028</c:v>
                </c:pt>
                <c:pt idx="3">
                  <c:v>10.112</c:v>
                </c:pt>
                <c:pt idx="4">
                  <c:v>10.419</c:v>
                </c:pt>
                <c:pt idx="5">
                  <c:v>11.411</c:v>
                </c:pt>
                <c:pt idx="6">
                  <c:v>13.99</c:v>
                </c:pt>
                <c:pt idx="7">
                  <c:v>18.952999999999999</c:v>
                </c:pt>
                <c:pt idx="8">
                  <c:v>26.413</c:v>
                </c:pt>
                <c:pt idx="9">
                  <c:v>36.353999999999999</c:v>
                </c:pt>
                <c:pt idx="10">
                  <c:v>48.481000000000002</c:v>
                </c:pt>
                <c:pt idx="11">
                  <c:v>61.725999999999999</c:v>
                </c:pt>
                <c:pt idx="12">
                  <c:v>74.39</c:v>
                </c:pt>
                <c:pt idx="13">
                  <c:v>84.775000000000006</c:v>
                </c:pt>
                <c:pt idx="14">
                  <c:v>91.992999999999995</c:v>
                </c:pt>
                <c:pt idx="15">
                  <c:v>96.2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0F9A-4147-8165-369D4D9BBCCC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Task5!$E$149:$E$164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Task5!$L$149:$L$164</c:f>
              <c:numCache>
                <c:formatCode>General</c:formatCode>
                <c:ptCount val="16"/>
                <c:pt idx="0">
                  <c:v>10.000999999999999</c:v>
                </c:pt>
                <c:pt idx="1">
                  <c:v>10.007</c:v>
                </c:pt>
                <c:pt idx="2">
                  <c:v>10.029</c:v>
                </c:pt>
                <c:pt idx="3">
                  <c:v>10.116</c:v>
                </c:pt>
                <c:pt idx="4">
                  <c:v>10.433999999999999</c:v>
                </c:pt>
                <c:pt idx="5">
                  <c:v>11.471</c:v>
                </c:pt>
                <c:pt idx="6">
                  <c:v>14.223000000000001</c:v>
                </c:pt>
                <c:pt idx="7">
                  <c:v>19.777000000000001</c:v>
                </c:pt>
                <c:pt idx="8">
                  <c:v>28.963999999999999</c:v>
                </c:pt>
                <c:pt idx="9">
                  <c:v>43.005000000000003</c:v>
                </c:pt>
                <c:pt idx="10">
                  <c:v>63.235999999999997</c:v>
                </c:pt>
                <c:pt idx="11">
                  <c:v>90.557000000000002</c:v>
                </c:pt>
                <c:pt idx="12">
                  <c:v>124.86</c:v>
                </c:pt>
                <c:pt idx="13">
                  <c:v>164.14</c:v>
                </c:pt>
                <c:pt idx="14">
                  <c:v>204.28</c:v>
                </c:pt>
                <c:pt idx="15">
                  <c:v>239.64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0F9A-4147-8165-369D4D9BBCCC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Task5!$E$149:$E$164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Task5!$M$149:$M$164</c:f>
              <c:numCache>
                <c:formatCode>General</c:formatCode>
                <c:ptCount val="16"/>
                <c:pt idx="0">
                  <c:v>10.000999999999999</c:v>
                </c:pt>
                <c:pt idx="1">
                  <c:v>10.007</c:v>
                </c:pt>
                <c:pt idx="2">
                  <c:v>10.029</c:v>
                </c:pt>
                <c:pt idx="3">
                  <c:v>10.117000000000001</c:v>
                </c:pt>
                <c:pt idx="4">
                  <c:v>10.441000000000001</c:v>
                </c:pt>
                <c:pt idx="5">
                  <c:v>11.500999999999999</c:v>
                </c:pt>
                <c:pt idx="6">
                  <c:v>14.34</c:v>
                </c:pt>
                <c:pt idx="7">
                  <c:v>20.196000000000002</c:v>
                </c:pt>
                <c:pt idx="8">
                  <c:v>30.289000000000001</c:v>
                </c:pt>
                <c:pt idx="9">
                  <c:v>46.607999999999997</c:v>
                </c:pt>
                <c:pt idx="10">
                  <c:v>71.897000000000006</c:v>
                </c:pt>
                <c:pt idx="11">
                  <c:v>109.75</c:v>
                </c:pt>
                <c:pt idx="12">
                  <c:v>164.63</c:v>
                </c:pt>
                <c:pt idx="13">
                  <c:v>240.95</c:v>
                </c:pt>
                <c:pt idx="14">
                  <c:v>341.38</c:v>
                </c:pt>
                <c:pt idx="15">
                  <c:v>463.2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0F9A-4147-8165-369D4D9BBCCC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Task5!$E$149:$E$164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Task5!$N$149:$N$164</c:f>
              <c:numCache>
                <c:formatCode>General</c:formatCode>
                <c:ptCount val="16"/>
                <c:pt idx="0">
                  <c:v>10.000999999999999</c:v>
                </c:pt>
                <c:pt idx="1">
                  <c:v>10.007</c:v>
                </c:pt>
                <c:pt idx="2">
                  <c:v>10.029</c:v>
                </c:pt>
                <c:pt idx="3">
                  <c:v>10.118</c:v>
                </c:pt>
                <c:pt idx="4">
                  <c:v>10.443</c:v>
                </c:pt>
                <c:pt idx="5">
                  <c:v>11.510999999999999</c:v>
                </c:pt>
                <c:pt idx="6">
                  <c:v>14.378</c:v>
                </c:pt>
                <c:pt idx="7">
                  <c:v>20.335000000000001</c:v>
                </c:pt>
                <c:pt idx="8">
                  <c:v>30.736999999999998</c:v>
                </c:pt>
                <c:pt idx="9">
                  <c:v>47.863</c:v>
                </c:pt>
                <c:pt idx="10">
                  <c:v>75.075000000000003</c:v>
                </c:pt>
                <c:pt idx="11">
                  <c:v>117.36</c:v>
                </c:pt>
                <c:pt idx="12">
                  <c:v>182.15</c:v>
                </c:pt>
                <c:pt idx="13">
                  <c:v>279.7</c:v>
                </c:pt>
                <c:pt idx="14">
                  <c:v>423.05</c:v>
                </c:pt>
                <c:pt idx="15">
                  <c:v>625.74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0F9A-4147-8165-369D4D9BB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461456"/>
        <c:axId val="302462016"/>
      </c:scatterChart>
      <c:valAx>
        <c:axId val="302461456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2462016"/>
        <c:crosses val="autoZero"/>
        <c:crossBetween val="midCat"/>
      </c:valAx>
      <c:valAx>
        <c:axId val="30246201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2461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Task6!$A$2:$A$16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Task6!$N$2:$N$16</c:f>
              <c:numCache>
                <c:formatCode>General</c:formatCode>
                <c:ptCount val="15"/>
                <c:pt idx="0">
                  <c:v>3.9968025579531975E-2</c:v>
                </c:pt>
                <c:pt idx="1">
                  <c:v>0.14949172812438277</c:v>
                </c:pt>
                <c:pt idx="2">
                  <c:v>0.60157790927021637</c:v>
                </c:pt>
                <c:pt idx="3">
                  <c:v>2.0355750023780121</c:v>
                </c:pt>
                <c:pt idx="4">
                  <c:v>5.6928583603204306</c:v>
                </c:pt>
                <c:pt idx="5">
                  <c:v>10.737351991388589</c:v>
                </c:pt>
                <c:pt idx="6">
                  <c:v>13.355951641420166</c:v>
                </c:pt>
                <c:pt idx="7">
                  <c:v>12.969546552186737</c:v>
                </c:pt>
                <c:pt idx="8">
                  <c:v>11.601780025776332</c:v>
                </c:pt>
                <c:pt idx="9">
                  <c:v>9.8394872457932454</c:v>
                </c:pt>
                <c:pt idx="10">
                  <c:v>7.7826834182766289</c:v>
                </c:pt>
                <c:pt idx="11">
                  <c:v>5.620836009622038</c:v>
                </c:pt>
                <c:pt idx="12">
                  <c:v>3.6241307174761102</c:v>
                </c:pt>
                <c:pt idx="13">
                  <c:v>2.0558049691682299</c:v>
                </c:pt>
                <c:pt idx="14">
                  <c:v>1.0417415782282275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1EA-4D88-9074-2FD2731AA743}"/>
            </c:ext>
          </c:extLst>
        </c:ser>
        <c:ser>
          <c:idx val="1"/>
          <c:order val="1"/>
          <c:tx>
            <c:v>0.75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Task6!$A$2:$A$16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Task6!$O$2:$O$16</c:f>
              <c:numCache>
                <c:formatCode>General</c:formatCode>
                <c:ptCount val="15"/>
                <c:pt idx="0">
                  <c:v>2.9976019184635667E-2</c:v>
                </c:pt>
                <c:pt idx="1">
                  <c:v>0.11959338249950623</c:v>
                </c:pt>
                <c:pt idx="2">
                  <c:v>0.48323471400395718</c:v>
                </c:pt>
                <c:pt idx="3">
                  <c:v>1.6265575953581222</c:v>
                </c:pt>
                <c:pt idx="4">
                  <c:v>4.5253110618714896</c:v>
                </c:pt>
                <c:pt idx="5">
                  <c:v>8.4566738428417754</c:v>
                </c:pt>
                <c:pt idx="6">
                  <c:v>10.417164428728436</c:v>
                </c:pt>
                <c:pt idx="7">
                  <c:v>10.055004024684726</c:v>
                </c:pt>
                <c:pt idx="8">
                  <c:v>8.9609221117136286</c:v>
                </c:pt>
                <c:pt idx="9">
                  <c:v>7.56201629139807</c:v>
                </c:pt>
                <c:pt idx="10">
                  <c:v>5.9440559440559344</c:v>
                </c:pt>
                <c:pt idx="11">
                  <c:v>4.2606516290726768</c:v>
                </c:pt>
                <c:pt idx="12">
                  <c:v>2.7251653756996626</c:v>
                </c:pt>
                <c:pt idx="13">
                  <c:v>1.5325670498084318</c:v>
                </c:pt>
                <c:pt idx="14">
                  <c:v>0.77154627736626846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1EA-4D88-9074-2FD2731AA743}"/>
            </c:ext>
          </c:extLst>
        </c:ser>
        <c:ser>
          <c:idx val="2"/>
          <c:order val="2"/>
          <c:tx>
            <c:v>0.5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Task6!$A$2:$A$16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Task6!$P$2:$P$16</c:f>
              <c:numCache>
                <c:formatCode>General</c:formatCode>
                <c:ptCount val="15"/>
                <c:pt idx="0">
                  <c:v>1.9984012789757113E-2</c:v>
                </c:pt>
                <c:pt idx="1">
                  <c:v>8.9695036874629666E-2</c:v>
                </c:pt>
                <c:pt idx="2">
                  <c:v>0.34516765285996193</c:v>
                </c:pt>
                <c:pt idx="3">
                  <c:v>1.1604679920098915</c:v>
                </c:pt>
                <c:pt idx="4">
                  <c:v>3.2128856314982164</c:v>
                </c:pt>
                <c:pt idx="5">
                  <c:v>5.9405274488697586</c:v>
                </c:pt>
                <c:pt idx="6">
                  <c:v>7.229894394800966</c:v>
                </c:pt>
                <c:pt idx="7">
                  <c:v>6.9392272605312559</c:v>
                </c:pt>
                <c:pt idx="8">
                  <c:v>6.1571383410743303</c:v>
                </c:pt>
                <c:pt idx="9">
                  <c:v>5.1700253052328256</c:v>
                </c:pt>
                <c:pt idx="10">
                  <c:v>4.0357947137607999</c:v>
                </c:pt>
                <c:pt idx="11">
                  <c:v>2.8702409289555502</c:v>
                </c:pt>
                <c:pt idx="12">
                  <c:v>1.8194153898343515</c:v>
                </c:pt>
                <c:pt idx="13">
                  <c:v>1.0156971375808024</c:v>
                </c:pt>
                <c:pt idx="14">
                  <c:v>0.50751512785477226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1EA-4D88-9074-2FD2731AA743}"/>
            </c:ext>
          </c:extLst>
        </c:ser>
        <c:ser>
          <c:idx val="3"/>
          <c:order val="3"/>
          <c:tx>
            <c:v>0.25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Task6!$A$2:$A$16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Task6!$Q$2:$Q$16</c:f>
              <c:numCache>
                <c:formatCode>General</c:formatCode>
                <c:ptCount val="15"/>
                <c:pt idx="0">
                  <c:v>9.9920063948785564E-3</c:v>
                </c:pt>
                <c:pt idx="1">
                  <c:v>4.9830576041466831E-2</c:v>
                </c:pt>
                <c:pt idx="2">
                  <c:v>0.18737672583826553</c:v>
                </c:pt>
                <c:pt idx="3">
                  <c:v>0.62779415961191598</c:v>
                </c:pt>
                <c:pt idx="4">
                  <c:v>1.7129708539287585</c:v>
                </c:pt>
                <c:pt idx="5">
                  <c:v>3.1350914962325152</c:v>
                </c:pt>
                <c:pt idx="6">
                  <c:v>3.765470444879822</c:v>
                </c:pt>
                <c:pt idx="7">
                  <c:v>3.5953850281727906</c:v>
                </c:pt>
                <c:pt idx="8">
                  <c:v>3.1758383386426026</c:v>
                </c:pt>
                <c:pt idx="9">
                  <c:v>2.6524317035778271</c:v>
                </c:pt>
                <c:pt idx="10">
                  <c:v>2.0564181581130603</c:v>
                </c:pt>
                <c:pt idx="11">
                  <c:v>1.4496039092706594</c:v>
                </c:pt>
                <c:pt idx="12">
                  <c:v>0.91140385593938744</c:v>
                </c:pt>
                <c:pt idx="13">
                  <c:v>0.5041338979633081</c:v>
                </c:pt>
                <c:pt idx="14">
                  <c:v>0.24964812969375388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1EA-4D88-9074-2FD2731AA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332048"/>
        <c:axId val="295332608"/>
      </c:scatterChart>
      <c:valAx>
        <c:axId val="29533204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5332608"/>
        <c:crosses val="autoZero"/>
        <c:crossBetween val="midCat"/>
      </c:valAx>
      <c:valAx>
        <c:axId val="29533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5332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Task6!$A$38:$A$53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Task6!$L$38:$L$53</c:f>
              <c:numCache>
                <c:formatCode>General</c:formatCode>
                <c:ptCount val="16"/>
                <c:pt idx="0">
                  <c:v>9.9990000999844592E-3</c:v>
                </c:pt>
                <c:pt idx="1">
                  <c:v>2.998201079352502E-2</c:v>
                </c:pt>
                <c:pt idx="2">
                  <c:v>0.13963694394573456</c:v>
                </c:pt>
                <c:pt idx="3">
                  <c:v>0.53438891637803332</c:v>
                </c:pt>
                <c:pt idx="4">
                  <c:v>1.8470418470418488</c:v>
                </c:pt>
                <c:pt idx="5">
                  <c:v>5.341429074269632</c:v>
                </c:pt>
                <c:pt idx="6">
                  <c:v>10.789417385723453</c:v>
                </c:pt>
                <c:pt idx="7">
                  <c:v>14.117465542069521</c:v>
                </c:pt>
                <c:pt idx="8">
                  <c:v>14.006913437995095</c:v>
                </c:pt>
                <c:pt idx="9">
                  <c:v>12.644065162777443</c:v>
                </c:pt>
                <c:pt idx="10">
                  <c:v>10.852381137806171</c:v>
                </c:pt>
                <c:pt idx="11">
                  <c:v>8.7280640829744787</c:v>
                </c:pt>
                <c:pt idx="12">
                  <c:v>6.4455074605582059</c:v>
                </c:pt>
                <c:pt idx="13">
                  <c:v>4.270118384080333</c:v>
                </c:pt>
                <c:pt idx="14">
                  <c:v>2.4903516295025812</c:v>
                </c:pt>
                <c:pt idx="15">
                  <c:v>1.2839964906848322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9BF-4FD0-B607-301AAB08DFCA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Task6!$A$38:$A$53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Task6!$M$38:$M$53</c:f>
              <c:numCache>
                <c:formatCode>General</c:formatCode>
                <c:ptCount val="16"/>
                <c:pt idx="0">
                  <c:v>0</c:v>
                </c:pt>
                <c:pt idx="1">
                  <c:v>1.9988007195689265E-2</c:v>
                </c:pt>
                <c:pt idx="2">
                  <c:v>6.981847197286728E-2</c:v>
                </c:pt>
                <c:pt idx="3">
                  <c:v>0.26719445818902549</c:v>
                </c:pt>
                <c:pt idx="4">
                  <c:v>0.913900913900903</c:v>
                </c:pt>
                <c:pt idx="5">
                  <c:v>2.6135163674762456</c:v>
                </c:pt>
                <c:pt idx="6">
                  <c:v>5.2057334379234144</c:v>
                </c:pt>
                <c:pt idx="7">
                  <c:v>6.6807241308372731</c:v>
                </c:pt>
                <c:pt idx="8">
                  <c:v>6.5425608526573527</c:v>
                </c:pt>
                <c:pt idx="9">
                  <c:v>5.8506643184584721</c:v>
                </c:pt>
                <c:pt idx="10">
                  <c:v>4.9647599392547104</c:v>
                </c:pt>
                <c:pt idx="11">
                  <c:v>3.9326449661218303</c:v>
                </c:pt>
                <c:pt idx="12">
                  <c:v>2.8519944515744347</c:v>
                </c:pt>
                <c:pt idx="13">
                  <c:v>1.8517665484361374</c:v>
                </c:pt>
                <c:pt idx="14">
                  <c:v>1.0570325900514626</c:v>
                </c:pt>
                <c:pt idx="15">
                  <c:v>0.53568663879858125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9BF-4FD0-B607-301AAB08DFCA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Task6!$A$38:$A$53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Task6!$N$38:$N$53</c:f>
              <c:numCache>
                <c:formatCode>General</c:formatCode>
                <c:ptCount val="16"/>
                <c:pt idx="0">
                  <c:v>0</c:v>
                </c:pt>
                <c:pt idx="1">
                  <c:v>9.9940035978357562E-3</c:v>
                </c:pt>
                <c:pt idx="2">
                  <c:v>4.9870337123469034E-2</c:v>
                </c:pt>
                <c:pt idx="3">
                  <c:v>0.18802572983671575</c:v>
                </c:pt>
                <c:pt idx="4">
                  <c:v>0.63492063492062489</c:v>
                </c:pt>
                <c:pt idx="5">
                  <c:v>1.8127419922562591</c:v>
                </c:pt>
                <c:pt idx="6">
                  <c:v>3.5798331312843108</c:v>
                </c:pt>
                <c:pt idx="7">
                  <c:v>4.5721045052458313</c:v>
                </c:pt>
                <c:pt idx="8">
                  <c:v>4.4613279562148822</c:v>
                </c:pt>
                <c:pt idx="9">
                  <c:v>3.9807308798010905</c:v>
                </c:pt>
                <c:pt idx="10">
                  <c:v>3.3682488999649625</c:v>
                </c:pt>
                <c:pt idx="11">
                  <c:v>2.6562331187973585</c:v>
                </c:pt>
                <c:pt idx="12">
                  <c:v>1.9173180881266276</c:v>
                </c:pt>
                <c:pt idx="13">
                  <c:v>1.2379658206273929</c:v>
                </c:pt>
                <c:pt idx="14">
                  <c:v>0.70325900514580397</c:v>
                </c:pt>
                <c:pt idx="15">
                  <c:v>0.35506012282603944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39BF-4FD0-B607-301AAB08DFCA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Task6!$A$38:$A$53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Task6!$O$38:$O$53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-1.9948134849398245E-2</c:v>
                </c:pt>
                <c:pt idx="3">
                  <c:v>-4.9480455220178174E-2</c:v>
                </c:pt>
                <c:pt idx="4">
                  <c:v>-0.17316017316017973</c:v>
                </c:pt>
                <c:pt idx="5">
                  <c:v>-0.51038366772263133</c:v>
                </c:pt>
                <c:pt idx="6">
                  <c:v>-0.9840975540183976</c:v>
                </c:pt>
                <c:pt idx="7">
                  <c:v>-1.2291709524789178</c:v>
                </c:pt>
                <c:pt idx="8">
                  <c:v>-1.1882471554083316</c:v>
                </c:pt>
                <c:pt idx="9">
                  <c:v>-1.0541037528165642</c:v>
                </c:pt>
                <c:pt idx="10">
                  <c:v>-0.88197500097347414</c:v>
                </c:pt>
                <c:pt idx="11">
                  <c:v>-0.68991063573644917</c:v>
                </c:pt>
                <c:pt idx="12">
                  <c:v>-0.49002450122506136</c:v>
                </c:pt>
                <c:pt idx="13">
                  <c:v>-0.31208254640932426</c:v>
                </c:pt>
                <c:pt idx="14">
                  <c:v>-0.17581475128645099</c:v>
                </c:pt>
                <c:pt idx="15">
                  <c:v>-8.6700727666810098E-2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39BF-4FD0-B607-301AAB08DFCA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Task6!$A$38:$A$53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Task6!$P$38:$P$53</c:f>
              <c:numCache>
                <c:formatCode>General</c:formatCode>
                <c:ptCount val="16"/>
                <c:pt idx="0">
                  <c:v>0</c:v>
                </c:pt>
                <c:pt idx="1">
                  <c:v>-9.9940035978357562E-3</c:v>
                </c:pt>
                <c:pt idx="2">
                  <c:v>-3.9896269698778769E-2</c:v>
                </c:pt>
                <c:pt idx="3">
                  <c:v>-0.15833745670460184</c:v>
                </c:pt>
                <c:pt idx="4">
                  <c:v>-0.55796055796055632</c:v>
                </c:pt>
                <c:pt idx="5">
                  <c:v>-1.5927490320309674</c:v>
                </c:pt>
                <c:pt idx="6">
                  <c:v>-3.0735220708835556</c:v>
                </c:pt>
                <c:pt idx="7">
                  <c:v>-3.8263731742439822</c:v>
                </c:pt>
                <c:pt idx="8">
                  <c:v>-3.679965432810032</c:v>
                </c:pt>
                <c:pt idx="9">
                  <c:v>-3.2555489368314858</c:v>
                </c:pt>
                <c:pt idx="10">
                  <c:v>-2.7160157314746232</c:v>
                </c:pt>
                <c:pt idx="11">
                  <c:v>-2.112947785957926</c:v>
                </c:pt>
                <c:pt idx="12">
                  <c:v>-1.4947043648478797</c:v>
                </c:pt>
                <c:pt idx="13">
                  <c:v>-0.9454604081256599</c:v>
                </c:pt>
                <c:pt idx="14">
                  <c:v>-0.52744425385935301</c:v>
                </c:pt>
                <c:pt idx="15">
                  <c:v>-0.26113433452030771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39BF-4FD0-B607-301AAB08DFCA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Task6!$A$38:$A$53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Task6!$Q$38:$Q$53</c:f>
              <c:numCache>
                <c:formatCode>General</c:formatCode>
                <c:ptCount val="16"/>
                <c:pt idx="0">
                  <c:v>0</c:v>
                </c:pt>
                <c:pt idx="1">
                  <c:v>-1.9988007195671512E-2</c:v>
                </c:pt>
                <c:pt idx="2">
                  <c:v>-6.981847197286728E-2</c:v>
                </c:pt>
                <c:pt idx="3">
                  <c:v>-0.25729836714497573</c:v>
                </c:pt>
                <c:pt idx="4">
                  <c:v>-0.89466089466089438</c:v>
                </c:pt>
                <c:pt idx="5">
                  <c:v>-2.516719464977117</c:v>
                </c:pt>
                <c:pt idx="6">
                  <c:v>-4.8277829280467772</c:v>
                </c:pt>
                <c:pt idx="7">
                  <c:v>-5.9864225468010774</c:v>
                </c:pt>
                <c:pt idx="8">
                  <c:v>-5.739593835517792</c:v>
                </c:pt>
                <c:pt idx="9">
                  <c:v>-5.0633239232343259</c:v>
                </c:pt>
                <c:pt idx="10">
                  <c:v>-4.2151785366613428</c:v>
                </c:pt>
                <c:pt idx="11">
                  <c:v>-3.2643422697597027</c:v>
                </c:pt>
                <c:pt idx="12">
                  <c:v>-2.2997446168604738</c:v>
                </c:pt>
                <c:pt idx="13">
                  <c:v>-1.4487079091620936</c:v>
                </c:pt>
                <c:pt idx="14">
                  <c:v>-0.80403087478559176</c:v>
                </c:pt>
                <c:pt idx="15">
                  <c:v>-0.39634618361975571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39BF-4FD0-B607-301AAB08D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338768"/>
        <c:axId val="295339328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Task6!$A$38:$A$53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</c:v>
                      </c:pt>
                      <c:pt idx="1">
                        <c:v>1.585</c:v>
                      </c:pt>
                      <c:pt idx="2">
                        <c:v>2.512</c:v>
                      </c:pt>
                      <c:pt idx="3">
                        <c:v>3.9809999999999999</c:v>
                      </c:pt>
                      <c:pt idx="4">
                        <c:v>6.31</c:v>
                      </c:pt>
                      <c:pt idx="5">
                        <c:v>10</c:v>
                      </c:pt>
                      <c:pt idx="6">
                        <c:v>15.85</c:v>
                      </c:pt>
                      <c:pt idx="7">
                        <c:v>25.12</c:v>
                      </c:pt>
                      <c:pt idx="8">
                        <c:v>39.81</c:v>
                      </c:pt>
                      <c:pt idx="9">
                        <c:v>63.1</c:v>
                      </c:pt>
                      <c:pt idx="10">
                        <c:v>100</c:v>
                      </c:pt>
                      <c:pt idx="11">
                        <c:v>158.5</c:v>
                      </c:pt>
                      <c:pt idx="12">
                        <c:v>251.2</c:v>
                      </c:pt>
                      <c:pt idx="13">
                        <c:v>398.1</c:v>
                      </c:pt>
                      <c:pt idx="14">
                        <c:v>631</c:v>
                      </c:pt>
                      <c:pt idx="15">
                        <c:v>1000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Task6!$K$38:$K$53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1.7998200179975578E-2</c:v>
                      </c:pt>
                      <c:pt idx="1">
                        <c:v>7.7953228063157951E-2</c:v>
                      </c:pt>
                      <c:pt idx="2">
                        <c:v>0.31817275084779834</c:v>
                      </c:pt>
                      <c:pt idx="3">
                        <c:v>1.2251360712518655</c:v>
                      </c:pt>
                      <c:pt idx="4">
                        <c:v>4.3270803270803251</c:v>
                      </c:pt>
                      <c:pt idx="5">
                        <c:v>12.797430482224566</c:v>
                      </c:pt>
                      <c:pt idx="6">
                        <c:v>26.912928759894456</c:v>
                      </c:pt>
                      <c:pt idx="7">
                        <c:v>37.101419461016242</c:v>
                      </c:pt>
                      <c:pt idx="8">
                        <c:v>38.391185366556243</c:v>
                      </c:pt>
                      <c:pt idx="9">
                        <c:v>35.77995907901893</c:v>
                      </c:pt>
                      <c:pt idx="10">
                        <c:v>31.943849538569374</c:v>
                      </c:pt>
                      <c:pt idx="11">
                        <c:v>27.076291460233676</c:v>
                      </c:pt>
                      <c:pt idx="12">
                        <c:v>21.356252997835075</c:v>
                      </c:pt>
                      <c:pt idx="13">
                        <c:v>15.297802754617893</c:v>
                      </c:pt>
                      <c:pt idx="14">
                        <c:v>9.7116209262435653</c:v>
                      </c:pt>
                      <c:pt idx="15">
                        <c:v>5.4229240852557208</c:v>
                      </c:pt>
                    </c:numCache>
                  </c:numRef>
                </c:yVal>
                <c:smooth val="1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6-39BF-4FD0-B607-301AAB08DFCA}"/>
                  </c:ext>
                </c:extLst>
              </c15:ser>
            </c15:filteredScatterSeries>
          </c:ext>
        </c:extLst>
      </c:scatterChart>
      <c:valAx>
        <c:axId val="29533876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5339328"/>
        <c:crosses val="autoZero"/>
        <c:crossBetween val="midCat"/>
      </c:valAx>
      <c:valAx>
        <c:axId val="29533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5338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Task6!$A$80:$A$95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Task6!$K$80:$K$95</c:f>
              <c:numCache>
                <c:formatCode>General</c:formatCode>
                <c:ptCount val="16"/>
                <c:pt idx="0">
                  <c:v>9.9980003999322348E-3</c:v>
                </c:pt>
                <c:pt idx="1">
                  <c:v>3.9968025579531975E-2</c:v>
                </c:pt>
                <c:pt idx="2">
                  <c:v>0.1594419531639264</c:v>
                </c:pt>
                <c:pt idx="3">
                  <c:v>0.59183270862103476</c:v>
                </c:pt>
                <c:pt idx="4">
                  <c:v>2.044698050404183</c:v>
                </c:pt>
                <c:pt idx="5">
                  <c:v>5.6843361172660627</c:v>
                </c:pt>
                <c:pt idx="6">
                  <c:v>10.761278195488732</c:v>
                </c:pt>
                <c:pt idx="7">
                  <c:v>13.351797908409338</c:v>
                </c:pt>
                <c:pt idx="8">
                  <c:v>12.96693716048555</c:v>
                </c:pt>
                <c:pt idx="9">
                  <c:v>11.601780025776332</c:v>
                </c:pt>
                <c:pt idx="10">
                  <c:v>9.8394872457932454</c:v>
                </c:pt>
                <c:pt idx="11">
                  <c:v>7.7826834182766289</c:v>
                </c:pt>
                <c:pt idx="12">
                  <c:v>5.619576579640059</c:v>
                </c:pt>
                <c:pt idx="13">
                  <c:v>3.6253024854693927</c:v>
                </c:pt>
                <c:pt idx="14">
                  <c:v>2.0535079434144503</c:v>
                </c:pt>
                <c:pt idx="15">
                  <c:v>1.0311184142959893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EC0-4B38-ABB4-10EB3518D156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Task6!$A$80:$A$95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Task6!$L$80:$L$95</c:f>
              <c:numCache>
                <c:formatCode>General</c:formatCode>
                <c:ptCount val="16"/>
                <c:pt idx="0">
                  <c:v>0</c:v>
                </c:pt>
                <c:pt idx="1">
                  <c:v>9.9980003999322348E-3</c:v>
                </c:pt>
                <c:pt idx="2">
                  <c:v>3.9960039960035561E-2</c:v>
                </c:pt>
                <c:pt idx="3">
                  <c:v>0.1294691763768539</c:v>
                </c:pt>
                <c:pt idx="4">
                  <c:v>0.5116599429302332</c:v>
                </c:pt>
                <c:pt idx="5">
                  <c:v>1.7075471698113127</c:v>
                </c:pt>
                <c:pt idx="6">
                  <c:v>4.5302853328883774</c:v>
                </c:pt>
                <c:pt idx="7">
                  <c:v>8.0147486900834402</c:v>
                </c:pt>
                <c:pt idx="8">
                  <c:v>9.4140249759846295</c:v>
                </c:pt>
                <c:pt idx="9">
                  <c:v>8.9386913961875312</c:v>
                </c:pt>
                <c:pt idx="10">
                  <c:v>7.9069658280135178</c:v>
                </c:pt>
                <c:pt idx="11">
                  <c:v>6.6113034276182452</c:v>
                </c:pt>
                <c:pt idx="12">
                  <c:v>5.1354483557873412</c:v>
                </c:pt>
                <c:pt idx="13">
                  <c:v>3.6256323777402941</c:v>
                </c:pt>
                <c:pt idx="14">
                  <c:v>2.2741014444071275</c:v>
                </c:pt>
                <c:pt idx="15">
                  <c:v>1.2595814768671978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EC0-4B38-ABB4-10EB3518D156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Task6!$A$80:$A$95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Task6!$M$80:$M$95</c:f>
              <c:numCache>
                <c:formatCode>General</c:formatCode>
                <c:ptCount val="16"/>
                <c:pt idx="0">
                  <c:v>0</c:v>
                </c:pt>
                <c:pt idx="1">
                  <c:v>9.9990000999844592E-3</c:v>
                </c:pt>
                <c:pt idx="2">
                  <c:v>9.9960015993547178E-3</c:v>
                </c:pt>
                <c:pt idx="3">
                  <c:v>4.9915144254756967E-2</c:v>
                </c:pt>
                <c:pt idx="4">
                  <c:v>0.17874875868918255</c:v>
                </c:pt>
                <c:pt idx="5">
                  <c:v>0.64277366575770079</c:v>
                </c:pt>
                <c:pt idx="6">
                  <c:v>1.9990871748060195</c:v>
                </c:pt>
                <c:pt idx="7">
                  <c:v>4.6155031591924818</c:v>
                </c:pt>
                <c:pt idx="8">
                  <c:v>6.8544010967041906</c:v>
                </c:pt>
                <c:pt idx="9">
                  <c:v>7.1976967370441489</c:v>
                </c:pt>
                <c:pt idx="10">
                  <c:v>6.5820551492558419</c:v>
                </c:pt>
                <c:pt idx="11">
                  <c:v>5.6895824546604814</c:v>
                </c:pt>
                <c:pt idx="12">
                  <c:v>4.6204946066824553</c:v>
                </c:pt>
                <c:pt idx="13">
                  <c:v>3.4545010315995244</c:v>
                </c:pt>
                <c:pt idx="14">
                  <c:v>2.3237331561966257</c:v>
                </c:pt>
                <c:pt idx="15">
                  <c:v>1.3852379446122927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7EC0-4B38-ABB4-10EB3518D156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Task6!$A$80:$A$95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Task6!$N$80:$N$95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9.9990000999844592E-3</c:v>
                </c:pt>
                <c:pt idx="3">
                  <c:v>9.9950024987628394E-3</c:v>
                </c:pt>
                <c:pt idx="4">
                  <c:v>3.992015968063433E-2</c:v>
                </c:pt>
                <c:pt idx="5">
                  <c:v>0.1487800039674724</c:v>
                </c:pt>
                <c:pt idx="6">
                  <c:v>0.5139144768738565</c:v>
                </c:pt>
                <c:pt idx="7">
                  <c:v>1.5761505899306398</c:v>
                </c:pt>
                <c:pt idx="8">
                  <c:v>3.4338295803097281</c:v>
                </c:pt>
                <c:pt idx="9">
                  <c:v>4.7994740302432479</c:v>
                </c:pt>
                <c:pt idx="10">
                  <c:v>4.8834713278135569</c:v>
                </c:pt>
                <c:pt idx="11">
                  <c:v>4.4205855769494242</c:v>
                </c:pt>
                <c:pt idx="12">
                  <c:v>3.7844458052663796</c:v>
                </c:pt>
                <c:pt idx="13">
                  <c:v>3.0329733713589913</c:v>
                </c:pt>
                <c:pt idx="14">
                  <c:v>2.2298547599078922</c:v>
                </c:pt>
                <c:pt idx="15">
                  <c:v>1.4728972838696128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EC0-4B38-ABB4-10EB3518D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343808"/>
        <c:axId val="295344368"/>
      </c:scatterChart>
      <c:valAx>
        <c:axId val="29534380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5344368"/>
        <c:crosses val="autoZero"/>
        <c:crossBetween val="midCat"/>
      </c:valAx>
      <c:valAx>
        <c:axId val="29534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5343808"/>
        <c:crosses val="autoZero"/>
        <c:crossBetween val="midCat"/>
        <c:majorUnit val="2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1,75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'Sensetivity&amp;Resolution'!$A$3:$A$17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'Sensetivity&amp;Resolution'!$K$3:$K$17</c:f>
              <c:numCache>
                <c:formatCode>General</c:formatCode>
                <c:ptCount val="15"/>
                <c:pt idx="0">
                  <c:v>9.9920063948785564E-3</c:v>
                </c:pt>
                <c:pt idx="1">
                  <c:v>6.9762806458057103E-2</c:v>
                </c:pt>
                <c:pt idx="2">
                  <c:v>0.27613412228797302</c:v>
                </c:pt>
                <c:pt idx="3">
                  <c:v>0.94169123941786548</c:v>
                </c:pt>
                <c:pt idx="4">
                  <c:v>2.6078063746377977</c:v>
                </c:pt>
                <c:pt idx="5">
                  <c:v>4.9044671689989299</c:v>
                </c:pt>
                <c:pt idx="6">
                  <c:v>6.0591580255172781</c:v>
                </c:pt>
                <c:pt idx="7">
                  <c:v>5.8592701905017437</c:v>
                </c:pt>
                <c:pt idx="8">
                  <c:v>5.2136274104515685</c:v>
                </c:pt>
                <c:pt idx="9">
                  <c:v>4.3794676665620011</c:v>
                </c:pt>
                <c:pt idx="10">
                  <c:v>3.4164987554818027</c:v>
                </c:pt>
                <c:pt idx="11">
                  <c:v>2.4256621453130336</c:v>
                </c:pt>
                <c:pt idx="12">
                  <c:v>1.5344603381014297</c:v>
                </c:pt>
                <c:pt idx="13">
                  <c:v>0.85437429023254552</c:v>
                </c:pt>
                <c:pt idx="14">
                  <c:v>0.42635380174035176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DE1-430E-A7CF-8EC2B3774466}"/>
            </c:ext>
          </c:extLst>
        </c:ser>
        <c:ser>
          <c:idx val="1"/>
          <c:order val="1"/>
          <c:tx>
            <c:v>1,5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'Sensetivity&amp;Resolution'!$A$3:$A$17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'Sensetivity&amp;Resolution'!$L$3:$L$17</c:f>
              <c:numCache>
                <c:formatCode>General</c:formatCode>
                <c:ptCount val="15"/>
                <c:pt idx="0">
                  <c:v>9.9920063948785564E-3</c:v>
                </c:pt>
                <c:pt idx="1">
                  <c:v>5.9796691249753113E-2</c:v>
                </c:pt>
                <c:pt idx="2">
                  <c:v>0.24654832347140387</c:v>
                </c:pt>
                <c:pt idx="3">
                  <c:v>0.82754684676115042</c:v>
                </c:pt>
                <c:pt idx="4">
                  <c:v>2.2924833816260448</c:v>
                </c:pt>
                <c:pt idx="5">
                  <c:v>4.2787944025834292</c:v>
                </c:pt>
                <c:pt idx="6">
                  <c:v>5.2563673722941555</c:v>
                </c:pt>
                <c:pt idx="7">
                  <c:v>5.0711027636168522</c:v>
                </c:pt>
                <c:pt idx="8">
                  <c:v>4.5059942124844845</c:v>
                </c:pt>
                <c:pt idx="9">
                  <c:v>3.7791610484124187</c:v>
                </c:pt>
                <c:pt idx="10">
                  <c:v>2.9423965864643686</c:v>
                </c:pt>
                <c:pt idx="11">
                  <c:v>2.0843566201937018</c:v>
                </c:pt>
                <c:pt idx="12">
                  <c:v>1.3162209532424962</c:v>
                </c:pt>
                <c:pt idx="13">
                  <c:v>0.73019815115526521</c:v>
                </c:pt>
                <c:pt idx="14">
                  <c:v>0.36368492967730587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DE1-430E-A7CF-8EC2B3774466}"/>
            </c:ext>
          </c:extLst>
        </c:ser>
        <c:ser>
          <c:idx val="2"/>
          <c:order val="2"/>
          <c:tx>
            <c:v>1,25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'Sensetivity&amp;Resolution'!$A$3:$A$17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'Sensetivity&amp;Resolution'!$M$3:$M$17</c:f>
              <c:numCache>
                <c:formatCode>General</c:formatCode>
                <c:ptCount val="15"/>
                <c:pt idx="0">
                  <c:v>9.9920063948785564E-3</c:v>
                </c:pt>
                <c:pt idx="1">
                  <c:v>4.9830576041466831E-2</c:v>
                </c:pt>
                <c:pt idx="2">
                  <c:v>0.20710059171598419</c:v>
                </c:pt>
                <c:pt idx="3">
                  <c:v>0.70389042138304803</c:v>
                </c:pt>
                <c:pt idx="4">
                  <c:v>1.960115902505543</c:v>
                </c:pt>
                <c:pt idx="5">
                  <c:v>3.6329386437029125</c:v>
                </c:pt>
                <c:pt idx="6">
                  <c:v>4.4392411716920659</c:v>
                </c:pt>
                <c:pt idx="7">
                  <c:v>4.2695197209551905</c:v>
                </c:pt>
                <c:pt idx="8">
                  <c:v>3.7837706393016015</c:v>
                </c:pt>
                <c:pt idx="9">
                  <c:v>3.1696189438297733</c:v>
                </c:pt>
                <c:pt idx="10">
                  <c:v>2.4623681403342301</c:v>
                </c:pt>
                <c:pt idx="11">
                  <c:v>1.7417916650923737</c:v>
                </c:pt>
                <c:pt idx="12">
                  <c:v>1.0968507943687442</c:v>
                </c:pt>
                <c:pt idx="13">
                  <c:v>0.60814468112205078</c:v>
                </c:pt>
                <c:pt idx="14">
                  <c:v>0.30204341617267527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ADE1-430E-A7CF-8EC2B3774466}"/>
            </c:ext>
          </c:extLst>
        </c:ser>
        <c:ser>
          <c:idx val="3"/>
          <c:order val="3"/>
          <c:tx>
            <c:v>1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'Sensetivity&amp;Resolution'!$A$3:$A$17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'Sensetivity&amp;Resolution'!$N$3:$N$17</c:f>
              <c:numCache>
                <c:formatCode>General</c:formatCode>
                <c:ptCount val="15"/>
                <c:pt idx="0">
                  <c:v>9.9920063948785564E-3</c:v>
                </c:pt>
                <c:pt idx="1">
                  <c:v>3.9864460833180543E-2</c:v>
                </c:pt>
                <c:pt idx="2">
                  <c:v>0.16765285996056445</c:v>
                </c:pt>
                <c:pt idx="3">
                  <c:v>0.58023399600494574</c:v>
                </c:pt>
                <c:pt idx="4">
                  <c:v>1.6021816942219245</c:v>
                </c:pt>
                <c:pt idx="5">
                  <c:v>2.9601722282023766</c:v>
                </c:pt>
                <c:pt idx="6">
                  <c:v>3.5934438763320058</c:v>
                </c:pt>
                <c:pt idx="7">
                  <c:v>3.4478132546283833</c:v>
                </c:pt>
                <c:pt idx="8">
                  <c:v>3.051820149308162</c:v>
                </c:pt>
                <c:pt idx="9">
                  <c:v>2.5526884501006761</c:v>
                </c:pt>
                <c:pt idx="10">
                  <c:v>1.9793765556477401</c:v>
                </c:pt>
                <c:pt idx="11">
                  <c:v>1.3967078500270711</c:v>
                </c:pt>
                <c:pt idx="12">
                  <c:v>0.87748063549499211</c:v>
                </c:pt>
                <c:pt idx="13">
                  <c:v>0.48502987656680335</c:v>
                </c:pt>
                <c:pt idx="14">
                  <c:v>0.2404019026680593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ADE1-430E-A7CF-8EC2B3774466}"/>
            </c:ext>
          </c:extLst>
        </c:ser>
        <c:ser>
          <c:idx val="6"/>
          <c:order val="4"/>
          <c:tx>
            <c:v>0,75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'Sensetivity&amp;Resolution'!$A$3:$A$17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'Sensetivity&amp;Resolution'!$O$3:$O$17</c:f>
              <c:numCache>
                <c:formatCode>General</c:formatCode>
                <c:ptCount val="15"/>
                <c:pt idx="0">
                  <c:v>0</c:v>
                </c:pt>
                <c:pt idx="1">
                  <c:v>2.9898345624876557E-2</c:v>
                </c:pt>
                <c:pt idx="2">
                  <c:v>0.12820512820512719</c:v>
                </c:pt>
                <c:pt idx="3">
                  <c:v>0.44706553790545606</c:v>
                </c:pt>
                <c:pt idx="4">
                  <c:v>1.2357252428839234</c:v>
                </c:pt>
                <c:pt idx="5">
                  <c:v>2.2604951560818103</c:v>
                </c:pt>
                <c:pt idx="6">
                  <c:v>2.7333110335929622</c:v>
                </c:pt>
                <c:pt idx="7">
                  <c:v>2.6126911725248188</c:v>
                </c:pt>
                <c:pt idx="8">
                  <c:v>2.3077110133015539</c:v>
                </c:pt>
                <c:pt idx="9">
                  <c:v>1.9265224699385033</c:v>
                </c:pt>
                <c:pt idx="10">
                  <c:v>1.4904586938485249</c:v>
                </c:pt>
                <c:pt idx="11">
                  <c:v>1.049105174997794</c:v>
                </c:pt>
                <c:pt idx="12">
                  <c:v>0.6581104766212561</c:v>
                </c:pt>
                <c:pt idx="13">
                  <c:v>0.36297640653357394</c:v>
                </c:pt>
                <c:pt idx="14">
                  <c:v>0.17978774772182946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ADE1-430E-A7CF-8EC2B3774466}"/>
            </c:ext>
          </c:extLst>
        </c:ser>
        <c:ser>
          <c:idx val="4"/>
          <c:order val="5"/>
          <c:tx>
            <c:v>0,5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'Sensetivity&amp;Resolution'!$A$3:$A$17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'Sensetivity&amp;Resolution'!$P$3:$P$17</c:f>
              <c:numCache>
                <c:formatCode>General</c:formatCode>
                <c:ptCount val="15"/>
                <c:pt idx="0">
                  <c:v>0</c:v>
                </c:pt>
                <c:pt idx="1">
                  <c:v>1.9932230416590271E-2</c:v>
                </c:pt>
                <c:pt idx="2">
                  <c:v>8.8757396449707496E-2</c:v>
                </c:pt>
                <c:pt idx="3">
                  <c:v>0.30438504708456221</c:v>
                </c:pt>
                <c:pt idx="4">
                  <c:v>0.84370206238282075</c:v>
                </c:pt>
                <c:pt idx="5">
                  <c:v>1.5339074273412374</c:v>
                </c:pt>
                <c:pt idx="6">
                  <c:v>1.8445070960959491</c:v>
                </c:pt>
                <c:pt idx="7">
                  <c:v>1.7574456667560954</c:v>
                </c:pt>
                <c:pt idx="8">
                  <c:v>1.5514432312817599</c:v>
                </c:pt>
                <c:pt idx="9">
                  <c:v>1.2929681006298652</c:v>
                </c:pt>
                <c:pt idx="10">
                  <c:v>0.99857769349293646</c:v>
                </c:pt>
                <c:pt idx="11">
                  <c:v>0.70150249996851699</c:v>
                </c:pt>
                <c:pt idx="12">
                  <c:v>0.43874031774750405</c:v>
                </c:pt>
                <c:pt idx="13">
                  <c:v>0.24198427102239273</c:v>
                </c:pt>
                <c:pt idx="14">
                  <c:v>0.11917359277561428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ADE1-430E-A7CF-8EC2B3774466}"/>
            </c:ext>
          </c:extLst>
        </c:ser>
        <c:ser>
          <c:idx val="5"/>
          <c:order val="6"/>
          <c:tx>
            <c:v>0,25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'Sensetivity&amp;Resolution'!$A$3:$A$17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'Sensetivity&amp;Resolution'!$Q$3:$Q$17</c:f>
              <c:numCache>
                <c:formatCode>General</c:formatCode>
                <c:ptCount val="15"/>
                <c:pt idx="0">
                  <c:v>0</c:v>
                </c:pt>
                <c:pt idx="1">
                  <c:v>9.9661152083039863E-3</c:v>
                </c:pt>
                <c:pt idx="2">
                  <c:v>3.9447731755437233E-2</c:v>
                </c:pt>
                <c:pt idx="3">
                  <c:v>0.16170455626366842</c:v>
                </c:pt>
                <c:pt idx="4">
                  <c:v>0.42611215271860159</c:v>
                </c:pt>
                <c:pt idx="5">
                  <c:v>0.78040904198063399</c:v>
                </c:pt>
                <c:pt idx="6">
                  <c:v>0.93181057963396718</c:v>
                </c:pt>
                <c:pt idx="7">
                  <c:v>0.88878454521062711</c:v>
                </c:pt>
                <c:pt idx="8">
                  <c:v>0.7805850740461493</c:v>
                </c:pt>
                <c:pt idx="9">
                  <c:v>0.65202534217477515</c:v>
                </c:pt>
                <c:pt idx="10">
                  <c:v>0.50077041602464423</c:v>
                </c:pt>
                <c:pt idx="11">
                  <c:v>0.35138096497524762</c:v>
                </c:pt>
                <c:pt idx="12">
                  <c:v>0.21937015887375202</c:v>
                </c:pt>
                <c:pt idx="13">
                  <c:v>0.1199308009891633</c:v>
                </c:pt>
                <c:pt idx="14">
                  <c:v>5.9586796387814431E-2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ADE1-430E-A7CF-8EC2B3774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600240"/>
        <c:axId val="301600800"/>
      </c:scatterChart>
      <c:valAx>
        <c:axId val="30160024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1600800"/>
        <c:crosses val="autoZero"/>
        <c:crossBetween val="midCat"/>
      </c:valAx>
      <c:valAx>
        <c:axId val="30160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1600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68285214348208"/>
          <c:y val="0.88946704578594338"/>
          <c:w val="0.863300743657042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Щлюмберже/Веннер Альфа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Шлюмберже(0.7)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Task7!$A$3:$A$18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Task7!$H$3:$H$18</c:f>
              <c:numCache>
                <c:formatCode>General</c:formatCode>
                <c:ptCount val="16"/>
                <c:pt idx="0">
                  <c:v>9.9980003999322348E-3</c:v>
                </c:pt>
                <c:pt idx="1">
                  <c:v>2.9976019184635667E-2</c:v>
                </c:pt>
                <c:pt idx="2">
                  <c:v>0.11958146487294924</c:v>
                </c:pt>
                <c:pt idx="3">
                  <c:v>0.44387453146577166</c:v>
                </c:pt>
                <c:pt idx="4">
                  <c:v>1.5501664289110817</c:v>
                </c:pt>
                <c:pt idx="5">
                  <c:v>4.2781660132947046</c:v>
                </c:pt>
                <c:pt idx="6">
                  <c:v>7.9954350161117125</c:v>
                </c:pt>
                <c:pt idx="7">
                  <c:v>9.7941836588510505</c:v>
                </c:pt>
                <c:pt idx="8">
                  <c:v>9.4460465428207367</c:v>
                </c:pt>
                <c:pt idx="9">
                  <c:v>8.4113513119178958</c:v>
                </c:pt>
                <c:pt idx="10">
                  <c:v>7.0928535805980966</c:v>
                </c:pt>
                <c:pt idx="11">
                  <c:v>5.569218916676534</c:v>
                </c:pt>
                <c:pt idx="12">
                  <c:v>3.9848364630168409</c:v>
                </c:pt>
                <c:pt idx="13">
                  <c:v>2.545401090078466</c:v>
                </c:pt>
                <c:pt idx="14">
                  <c:v>1.4273737384457004</c:v>
                </c:pt>
                <c:pt idx="15">
                  <c:v>0.71069117798090498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C15-4285-8751-E2AA453FD9A9}"/>
            </c:ext>
          </c:extLst>
        </c:ser>
        <c:ser>
          <c:idx val="1"/>
          <c:order val="1"/>
          <c:tx>
            <c:v>Шлюмберже(0.5)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Task7!$A$3:$A$18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Task7!$I$3:$I$18</c:f>
              <c:numCache>
                <c:formatCode>General</c:formatCode>
                <c:ptCount val="16"/>
                <c:pt idx="0">
                  <c:v>9.9980003999322348E-3</c:v>
                </c:pt>
                <c:pt idx="1">
                  <c:v>1.9984012789757113E-2</c:v>
                </c:pt>
                <c:pt idx="2">
                  <c:v>8.9686098654711915E-2</c:v>
                </c:pt>
                <c:pt idx="3">
                  <c:v>0.33537186821859039</c:v>
                </c:pt>
                <c:pt idx="4">
                  <c:v>1.169757489301009</c:v>
                </c:pt>
                <c:pt idx="5">
                  <c:v>3.2128856314982164</c:v>
                </c:pt>
                <c:pt idx="6">
                  <c:v>5.9479054779806724</c:v>
                </c:pt>
                <c:pt idx="7">
                  <c:v>7.2250608853445311</c:v>
                </c:pt>
                <c:pt idx="8">
                  <c:v>6.9378311313795153</c:v>
                </c:pt>
                <c:pt idx="9">
                  <c:v>6.1571383410743303</c:v>
                </c:pt>
                <c:pt idx="10">
                  <c:v>5.1700253052328256</c:v>
                </c:pt>
                <c:pt idx="11">
                  <c:v>4.0372762830389863</c:v>
                </c:pt>
                <c:pt idx="12">
                  <c:v>2.8702409289555502</c:v>
                </c:pt>
                <c:pt idx="13">
                  <c:v>1.8205667503448895</c:v>
                </c:pt>
                <c:pt idx="14">
                  <c:v>1.0145496609324127</c:v>
                </c:pt>
                <c:pt idx="15">
                  <c:v>0.50220807230153464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C15-4285-8751-E2AA453FD9A9}"/>
            </c:ext>
          </c:extLst>
        </c:ser>
        <c:ser>
          <c:idx val="2"/>
          <c:order val="2"/>
          <c:tx>
            <c:v>Шлюмберже(0.3)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Task7!$A$3:$A$18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Task7!$J$3:$J$18</c:f>
              <c:numCache>
                <c:formatCode>General</c:formatCode>
                <c:ptCount val="16"/>
                <c:pt idx="0">
                  <c:v>9.9980003999322348E-3</c:v>
                </c:pt>
                <c:pt idx="1">
                  <c:v>9.9920063948785564E-3</c:v>
                </c:pt>
                <c:pt idx="2">
                  <c:v>5.979073243647462E-2</c:v>
                </c:pt>
                <c:pt idx="3">
                  <c:v>0.21700532649437998</c:v>
                </c:pt>
                <c:pt idx="4">
                  <c:v>0.74179743223966887</c:v>
                </c:pt>
                <c:pt idx="5">
                  <c:v>2.0368160899948933</c:v>
                </c:pt>
                <c:pt idx="6">
                  <c:v>3.7258324382384633</c:v>
                </c:pt>
                <c:pt idx="7">
                  <c:v>4.4840265507855408</c:v>
                </c:pt>
                <c:pt idx="8">
                  <c:v>4.2820736369123384</c:v>
                </c:pt>
                <c:pt idx="9">
                  <c:v>3.7862023685042314</c:v>
                </c:pt>
                <c:pt idx="10">
                  <c:v>3.1659247492565536</c:v>
                </c:pt>
                <c:pt idx="11">
                  <c:v>2.4579234324996917</c:v>
                </c:pt>
                <c:pt idx="12">
                  <c:v>1.736753945164407</c:v>
                </c:pt>
                <c:pt idx="13">
                  <c:v>1.093470837008389</c:v>
                </c:pt>
                <c:pt idx="14">
                  <c:v>0.60490931666471381</c:v>
                </c:pt>
                <c:pt idx="15">
                  <c:v>0.29783300811338836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0C15-4285-8751-E2AA453FD9A9}"/>
            </c:ext>
          </c:extLst>
        </c:ser>
        <c:ser>
          <c:idx val="3"/>
          <c:order val="3"/>
          <c:tx>
            <c:v>Веннер А(0.7)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Task7!$N$3:$N$18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Task7!$U$3:$U$18</c:f>
              <c:numCache>
                <c:formatCode>General</c:formatCode>
                <c:ptCount val="16"/>
                <c:pt idx="0">
                  <c:v>2.998201079352502E-2</c:v>
                </c:pt>
                <c:pt idx="1">
                  <c:v>8.9775561097260259E-2</c:v>
                </c:pt>
                <c:pt idx="2">
                  <c:v>0.33653370286052581</c:v>
                </c:pt>
                <c:pt idx="3">
                  <c:v>1.1840585290719998</c:v>
                </c:pt>
                <c:pt idx="4">
                  <c:v>3.3931253865865543</c:v>
                </c:pt>
                <c:pt idx="5">
                  <c:v>6.8908050141294144</c:v>
                </c:pt>
                <c:pt idx="6">
                  <c:v>9.342028524468482</c:v>
                </c:pt>
                <c:pt idx="7">
                  <c:v>9.5694672436949624</c:v>
                </c:pt>
                <c:pt idx="8">
                  <c:v>8.7026461835438003</c:v>
                </c:pt>
                <c:pt idx="9">
                  <c:v>7.4706059692493332</c:v>
                </c:pt>
                <c:pt idx="10">
                  <c:v>6.0215156130997736</c:v>
                </c:pt>
                <c:pt idx="11">
                  <c:v>4.4728053435114505</c:v>
                </c:pt>
                <c:pt idx="12">
                  <c:v>2.998327113627576</c:v>
                </c:pt>
                <c:pt idx="13">
                  <c:v>1.7844188186887666</c:v>
                </c:pt>
                <c:pt idx="14">
                  <c:v>0.93693581522754765</c:v>
                </c:pt>
                <c:pt idx="15">
                  <c:v>0.44407861309270957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0C15-4285-8751-E2AA453FD9A9}"/>
            </c:ext>
          </c:extLst>
        </c:ser>
        <c:ser>
          <c:idx val="4"/>
          <c:order val="4"/>
          <c:tx>
            <c:v>Веннер А(0.5)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Task7!$N$3:$N$18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Task7!$V$3:$V$18</c:f>
              <c:numCache>
                <c:formatCode>General</c:formatCode>
                <c:ptCount val="16"/>
                <c:pt idx="0">
                  <c:v>1.9988007195689265E-2</c:v>
                </c:pt>
                <c:pt idx="1">
                  <c:v>5.9850374064840166E-2</c:v>
                </c:pt>
                <c:pt idx="2">
                  <c:v>0.2573493021874671</c:v>
                </c:pt>
                <c:pt idx="3">
                  <c:v>0.89526376588371182</c:v>
                </c:pt>
                <c:pt idx="4">
                  <c:v>2.55368030396748</c:v>
                </c:pt>
                <c:pt idx="5">
                  <c:v>5.1445547424099765</c:v>
                </c:pt>
                <c:pt idx="6">
                  <c:v>6.9084353957902591</c:v>
                </c:pt>
                <c:pt idx="7">
                  <c:v>7.0362632442918942</c:v>
                </c:pt>
                <c:pt idx="8">
                  <c:v>6.3755060457384927</c:v>
                </c:pt>
                <c:pt idx="9">
                  <c:v>5.4527183197668592</c:v>
                </c:pt>
                <c:pt idx="10">
                  <c:v>4.3729372937293736</c:v>
                </c:pt>
                <c:pt idx="11">
                  <c:v>3.2296967769295986</c:v>
                </c:pt>
                <c:pt idx="12">
                  <c:v>2.1513552719317728</c:v>
                </c:pt>
                <c:pt idx="13">
                  <c:v>1.2722646310432537</c:v>
                </c:pt>
                <c:pt idx="14">
                  <c:v>0.66405196206603223</c:v>
                </c:pt>
                <c:pt idx="15">
                  <c:v>0.3129890453834186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0C15-4285-8751-E2AA453FD9A9}"/>
            </c:ext>
          </c:extLst>
        </c:ser>
        <c:ser>
          <c:idx val="5"/>
          <c:order val="5"/>
          <c:tx>
            <c:v>Веннер А(0.3)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Task7!$N$3:$N$18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Task7!$W$3:$W$18</c:f>
              <c:numCache>
                <c:formatCode>General</c:formatCode>
                <c:ptCount val="16"/>
                <c:pt idx="0">
                  <c:v>9.9940035978357562E-3</c:v>
                </c:pt>
                <c:pt idx="1">
                  <c:v>3.990024937655421E-2</c:v>
                </c:pt>
                <c:pt idx="2">
                  <c:v>0.15836880134613496</c:v>
                </c:pt>
                <c:pt idx="3">
                  <c:v>0.56796303427030492</c:v>
                </c:pt>
                <c:pt idx="4">
                  <c:v>1.6170363170451518</c:v>
                </c:pt>
                <c:pt idx="5">
                  <c:v>3.2244040286935749</c:v>
                </c:pt>
                <c:pt idx="6">
                  <c:v>4.2945761094321737</c:v>
                </c:pt>
                <c:pt idx="7">
                  <c:v>4.3500970004476827</c:v>
                </c:pt>
                <c:pt idx="8">
                  <c:v>3.925038204777604</c:v>
                </c:pt>
                <c:pt idx="9">
                  <c:v>3.3443874987438478</c:v>
                </c:pt>
                <c:pt idx="10">
                  <c:v>2.6688245747651722</c:v>
                </c:pt>
                <c:pt idx="11">
                  <c:v>1.9587574215436925</c:v>
                </c:pt>
                <c:pt idx="12">
                  <c:v>1.2961944759654076</c:v>
                </c:pt>
                <c:pt idx="13">
                  <c:v>0.76119322180716031</c:v>
                </c:pt>
                <c:pt idx="14">
                  <c:v>0.39428085247670164</c:v>
                </c:pt>
                <c:pt idx="15">
                  <c:v>0.18494807227201812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0C15-4285-8751-E2AA453FD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268448"/>
        <c:axId val="303269008"/>
      </c:scatterChart>
      <c:valAx>
        <c:axId val="30326844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3269008"/>
        <c:crosses val="autoZero"/>
        <c:crossBetween val="midCat"/>
      </c:valAx>
      <c:valAx>
        <c:axId val="30326900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3268448"/>
        <c:crosses val="autoZero"/>
        <c:crossBetween val="midCat"/>
        <c:majorUnit val="2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Веннер Альфа/Бетта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Task7!$N$3:$N$18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Task7!$U$3:$U$18</c:f>
              <c:numCache>
                <c:formatCode>General</c:formatCode>
                <c:ptCount val="16"/>
                <c:pt idx="0">
                  <c:v>2.998201079352502E-2</c:v>
                </c:pt>
                <c:pt idx="1">
                  <c:v>8.9775561097260259E-2</c:v>
                </c:pt>
                <c:pt idx="2">
                  <c:v>0.33653370286052581</c:v>
                </c:pt>
                <c:pt idx="3">
                  <c:v>1.1840585290719998</c:v>
                </c:pt>
                <c:pt idx="4">
                  <c:v>3.3931253865865543</c:v>
                </c:pt>
                <c:pt idx="5">
                  <c:v>6.8908050141294144</c:v>
                </c:pt>
                <c:pt idx="6">
                  <c:v>9.342028524468482</c:v>
                </c:pt>
                <c:pt idx="7">
                  <c:v>9.5694672436949624</c:v>
                </c:pt>
                <c:pt idx="8">
                  <c:v>8.7026461835438003</c:v>
                </c:pt>
                <c:pt idx="9">
                  <c:v>7.4706059692493332</c:v>
                </c:pt>
                <c:pt idx="10">
                  <c:v>6.0215156130997736</c:v>
                </c:pt>
                <c:pt idx="11">
                  <c:v>4.4728053435114505</c:v>
                </c:pt>
                <c:pt idx="12">
                  <c:v>2.998327113627576</c:v>
                </c:pt>
                <c:pt idx="13">
                  <c:v>1.7844188186887666</c:v>
                </c:pt>
                <c:pt idx="14">
                  <c:v>0.93693581522754765</c:v>
                </c:pt>
                <c:pt idx="15">
                  <c:v>0.44407861309270957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50A-4EA7-8A7D-893903205EC7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Task7!$N$3:$N$18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Task7!$V$3:$V$18</c:f>
              <c:numCache>
                <c:formatCode>General</c:formatCode>
                <c:ptCount val="16"/>
                <c:pt idx="0">
                  <c:v>1.9988007195689265E-2</c:v>
                </c:pt>
                <c:pt idx="1">
                  <c:v>5.9850374064840166E-2</c:v>
                </c:pt>
                <c:pt idx="2">
                  <c:v>0.2573493021874671</c:v>
                </c:pt>
                <c:pt idx="3">
                  <c:v>0.89526376588371182</c:v>
                </c:pt>
                <c:pt idx="4">
                  <c:v>2.55368030396748</c:v>
                </c:pt>
                <c:pt idx="5">
                  <c:v>5.1445547424099765</c:v>
                </c:pt>
                <c:pt idx="6">
                  <c:v>6.9084353957902591</c:v>
                </c:pt>
                <c:pt idx="7">
                  <c:v>7.0362632442918942</c:v>
                </c:pt>
                <c:pt idx="8">
                  <c:v>6.3755060457384927</c:v>
                </c:pt>
                <c:pt idx="9">
                  <c:v>5.4527183197668592</c:v>
                </c:pt>
                <c:pt idx="10">
                  <c:v>4.3729372937293736</c:v>
                </c:pt>
                <c:pt idx="11">
                  <c:v>3.2296967769295986</c:v>
                </c:pt>
                <c:pt idx="12">
                  <c:v>2.1513552719317728</c:v>
                </c:pt>
                <c:pt idx="13">
                  <c:v>1.2722646310432537</c:v>
                </c:pt>
                <c:pt idx="14">
                  <c:v>0.66405196206603223</c:v>
                </c:pt>
                <c:pt idx="15">
                  <c:v>0.3129890453834186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450A-4EA7-8A7D-893903205EC7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Task7!$N$3:$N$18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Task7!$W$3:$W$18</c:f>
              <c:numCache>
                <c:formatCode>General</c:formatCode>
                <c:ptCount val="16"/>
                <c:pt idx="0">
                  <c:v>9.9940035978357562E-3</c:v>
                </c:pt>
                <c:pt idx="1">
                  <c:v>3.990024937655421E-2</c:v>
                </c:pt>
                <c:pt idx="2">
                  <c:v>0.15836880134613496</c:v>
                </c:pt>
                <c:pt idx="3">
                  <c:v>0.56796303427030492</c:v>
                </c:pt>
                <c:pt idx="4">
                  <c:v>1.6170363170451518</c:v>
                </c:pt>
                <c:pt idx="5">
                  <c:v>3.2244040286935749</c:v>
                </c:pt>
                <c:pt idx="6">
                  <c:v>4.2945761094321737</c:v>
                </c:pt>
                <c:pt idx="7">
                  <c:v>4.3500970004476827</c:v>
                </c:pt>
                <c:pt idx="8">
                  <c:v>3.925038204777604</c:v>
                </c:pt>
                <c:pt idx="9">
                  <c:v>3.3443874987438478</c:v>
                </c:pt>
                <c:pt idx="10">
                  <c:v>2.6688245747651722</c:v>
                </c:pt>
                <c:pt idx="11">
                  <c:v>1.9587574215436925</c:v>
                </c:pt>
                <c:pt idx="12">
                  <c:v>1.2961944759654076</c:v>
                </c:pt>
                <c:pt idx="13">
                  <c:v>0.76119322180716031</c:v>
                </c:pt>
                <c:pt idx="14">
                  <c:v>0.39428085247670164</c:v>
                </c:pt>
                <c:pt idx="15">
                  <c:v>0.18494807227201812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450A-4EA7-8A7D-893903205EC7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Task7!$N$3:$N$18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Task7!$AH$3:$AH$18</c:f>
              <c:numCache>
                <c:formatCode>General</c:formatCode>
                <c:ptCount val="16"/>
                <c:pt idx="0">
                  <c:v>-1.9001710153905095E-2</c:v>
                </c:pt>
                <c:pt idx="1">
                  <c:v>-7.7140395519844293E-2</c:v>
                </c:pt>
                <c:pt idx="2">
                  <c:v>-0.2388005561936988</c:v>
                </c:pt>
                <c:pt idx="3">
                  <c:v>-0.52147772472111331</c:v>
                </c:pt>
                <c:pt idx="4">
                  <c:v>0.1301370570434186</c:v>
                </c:pt>
                <c:pt idx="5">
                  <c:v>4.1654778887303907</c:v>
                </c:pt>
                <c:pt idx="6">
                  <c:v>9.1786388042374156</c:v>
                </c:pt>
                <c:pt idx="7">
                  <c:v>10.6407265869274</c:v>
                </c:pt>
                <c:pt idx="8">
                  <c:v>10.065860945138512</c:v>
                </c:pt>
                <c:pt idx="9">
                  <c:v>8.9023919753086425</c:v>
                </c:pt>
                <c:pt idx="10">
                  <c:v>7.3779672652382775</c:v>
                </c:pt>
                <c:pt idx="11">
                  <c:v>5.6189171653089263</c:v>
                </c:pt>
                <c:pt idx="12">
                  <c:v>3.8483284169124881</c:v>
                </c:pt>
                <c:pt idx="13">
                  <c:v>2.3325591474323955</c:v>
                </c:pt>
                <c:pt idx="14">
                  <c:v>1.2426209533413086</c:v>
                </c:pt>
                <c:pt idx="15">
                  <c:v>0.59255021352240278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450A-4EA7-8A7D-893903205EC7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Task7!$N$3:$N$18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Task7!$AI$3:$AI$18</c:f>
              <c:numCache>
                <c:formatCode>General</c:formatCode>
                <c:ptCount val="16"/>
                <c:pt idx="0">
                  <c:v>-9.0008100729033497E-3</c:v>
                </c:pt>
                <c:pt idx="1">
                  <c:v>-5.8105752469501427E-2</c:v>
                </c:pt>
                <c:pt idx="2">
                  <c:v>-0.17935231646614846</c:v>
                </c:pt>
                <c:pt idx="3">
                  <c:v>-0.38343950347140204</c:v>
                </c:pt>
                <c:pt idx="4">
                  <c:v>0.13839972733188818</c:v>
                </c:pt>
                <c:pt idx="5">
                  <c:v>3.1764146457441882</c:v>
                </c:pt>
                <c:pt idx="6">
                  <c:v>6.8422580177042489</c:v>
                </c:pt>
                <c:pt idx="7">
                  <c:v>7.8515062782272107</c:v>
                </c:pt>
                <c:pt idx="8">
                  <c:v>7.394079304725695</c:v>
                </c:pt>
                <c:pt idx="9">
                  <c:v>6.5176504629629708</c:v>
                </c:pt>
                <c:pt idx="10">
                  <c:v>5.3744986812154529</c:v>
                </c:pt>
                <c:pt idx="11">
                  <c:v>4.0674789128397348</c:v>
                </c:pt>
                <c:pt idx="12">
                  <c:v>2.7667158308751287</c:v>
                </c:pt>
                <c:pt idx="13">
                  <c:v>1.6646848989298351</c:v>
                </c:pt>
                <c:pt idx="14">
                  <c:v>0.88023360853762933</c:v>
                </c:pt>
                <c:pt idx="15">
                  <c:v>0.41785006436321898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450A-4EA7-8A7D-893903205EC7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Task7!$N$3:$N$18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Task7!$AJ$3:$AJ$18</c:f>
              <c:numCache>
                <c:formatCode>General</c:formatCode>
                <c:ptCount val="16"/>
                <c:pt idx="0">
                  <c:v>-7.0006300567065534E-3</c:v>
                </c:pt>
                <c:pt idx="1">
                  <c:v>-3.7067462782266317E-2</c:v>
                </c:pt>
                <c:pt idx="2">
                  <c:v>-0.11385849303750589</c:v>
                </c:pt>
                <c:pt idx="3">
                  <c:v>-0.23722123948098653</c:v>
                </c:pt>
                <c:pt idx="4">
                  <c:v>0.11567738403859228</c:v>
                </c:pt>
                <c:pt idx="5">
                  <c:v>2.044698050404183</c:v>
                </c:pt>
                <c:pt idx="6">
                  <c:v>4.2882020026120982</c:v>
                </c:pt>
                <c:pt idx="7">
                  <c:v>4.8687279765745277</c:v>
                </c:pt>
                <c:pt idx="8">
                  <c:v>4.5695274307441611</c:v>
                </c:pt>
                <c:pt idx="9">
                  <c:v>4.0099344135802557</c:v>
                </c:pt>
                <c:pt idx="10">
                  <c:v>3.28973515915742</c:v>
                </c:pt>
                <c:pt idx="11">
                  <c:v>2.474226804123723</c:v>
                </c:pt>
                <c:pt idx="12">
                  <c:v>1.669124877089484</c:v>
                </c:pt>
                <c:pt idx="13">
                  <c:v>0.99681065042727446</c:v>
                </c:pt>
                <c:pt idx="14">
                  <c:v>0.52414865233923158</c:v>
                </c:pt>
                <c:pt idx="15">
                  <c:v>0.24723646840073193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450A-4EA7-8A7D-893903205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274608"/>
        <c:axId val="303275168"/>
      </c:scatterChart>
      <c:valAx>
        <c:axId val="30327460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3275168"/>
        <c:crosses val="autoZero"/>
        <c:crossBetween val="midCat"/>
      </c:valAx>
      <c:valAx>
        <c:axId val="30327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3274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Веннер Бетта/Потенциал установка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Task7!$AA$3:$AA$18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Task7!$AH$3:$AH$18</c:f>
              <c:numCache>
                <c:formatCode>General</c:formatCode>
                <c:ptCount val="16"/>
                <c:pt idx="0">
                  <c:v>-1.9001710153905095E-2</c:v>
                </c:pt>
                <c:pt idx="1">
                  <c:v>-7.7140395519844293E-2</c:v>
                </c:pt>
                <c:pt idx="2">
                  <c:v>-0.2388005561936988</c:v>
                </c:pt>
                <c:pt idx="3">
                  <c:v>-0.52147772472111331</c:v>
                </c:pt>
                <c:pt idx="4">
                  <c:v>0.1301370570434186</c:v>
                </c:pt>
                <c:pt idx="5">
                  <c:v>4.1654778887303907</c:v>
                </c:pt>
                <c:pt idx="6">
                  <c:v>9.1786388042374156</c:v>
                </c:pt>
                <c:pt idx="7">
                  <c:v>10.6407265869274</c:v>
                </c:pt>
                <c:pt idx="8">
                  <c:v>10.065860945138512</c:v>
                </c:pt>
                <c:pt idx="9">
                  <c:v>8.9023919753086425</c:v>
                </c:pt>
                <c:pt idx="10">
                  <c:v>7.3779672652382775</c:v>
                </c:pt>
                <c:pt idx="11">
                  <c:v>5.6189171653089263</c:v>
                </c:pt>
                <c:pt idx="12">
                  <c:v>3.8483284169124881</c:v>
                </c:pt>
                <c:pt idx="13">
                  <c:v>2.3325591474323955</c:v>
                </c:pt>
                <c:pt idx="14">
                  <c:v>1.2426209533413086</c:v>
                </c:pt>
                <c:pt idx="15">
                  <c:v>0.59255021352240278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BD0-45C2-99E3-2BAB089E2786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Task7!$AA$3:$AA$18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Task7!$AI$3:$AI$18</c:f>
              <c:numCache>
                <c:formatCode>General</c:formatCode>
                <c:ptCount val="16"/>
                <c:pt idx="0">
                  <c:v>-9.0008100729033497E-3</c:v>
                </c:pt>
                <c:pt idx="1">
                  <c:v>-5.8105752469501427E-2</c:v>
                </c:pt>
                <c:pt idx="2">
                  <c:v>-0.17935231646614846</c:v>
                </c:pt>
                <c:pt idx="3">
                  <c:v>-0.38343950347140204</c:v>
                </c:pt>
                <c:pt idx="4">
                  <c:v>0.13839972733188818</c:v>
                </c:pt>
                <c:pt idx="5">
                  <c:v>3.1764146457441882</c:v>
                </c:pt>
                <c:pt idx="6">
                  <c:v>6.8422580177042489</c:v>
                </c:pt>
                <c:pt idx="7">
                  <c:v>7.8515062782272107</c:v>
                </c:pt>
                <c:pt idx="8">
                  <c:v>7.394079304725695</c:v>
                </c:pt>
                <c:pt idx="9">
                  <c:v>6.5176504629629708</c:v>
                </c:pt>
                <c:pt idx="10">
                  <c:v>5.3744986812154529</c:v>
                </c:pt>
                <c:pt idx="11">
                  <c:v>4.0674789128397348</c:v>
                </c:pt>
                <c:pt idx="12">
                  <c:v>2.7667158308751287</c:v>
                </c:pt>
                <c:pt idx="13">
                  <c:v>1.6646848989298351</c:v>
                </c:pt>
                <c:pt idx="14">
                  <c:v>0.88023360853762933</c:v>
                </c:pt>
                <c:pt idx="15">
                  <c:v>0.41785006436321898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BD0-45C2-99E3-2BAB089E2786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Task7!$AA$3:$AA$18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Task7!$AJ$3:$AJ$18</c:f>
              <c:numCache>
                <c:formatCode>General</c:formatCode>
                <c:ptCount val="16"/>
                <c:pt idx="0">
                  <c:v>-7.0006300567065534E-3</c:v>
                </c:pt>
                <c:pt idx="1">
                  <c:v>-3.7067462782266317E-2</c:v>
                </c:pt>
                <c:pt idx="2">
                  <c:v>-0.11385849303750589</c:v>
                </c:pt>
                <c:pt idx="3">
                  <c:v>-0.23722123948098653</c:v>
                </c:pt>
                <c:pt idx="4">
                  <c:v>0.11567738403859228</c:v>
                </c:pt>
                <c:pt idx="5">
                  <c:v>2.044698050404183</c:v>
                </c:pt>
                <c:pt idx="6">
                  <c:v>4.2882020026120982</c:v>
                </c:pt>
                <c:pt idx="7">
                  <c:v>4.8687279765745277</c:v>
                </c:pt>
                <c:pt idx="8">
                  <c:v>4.5695274307441611</c:v>
                </c:pt>
                <c:pt idx="9">
                  <c:v>4.0099344135802557</c:v>
                </c:pt>
                <c:pt idx="10">
                  <c:v>3.28973515915742</c:v>
                </c:pt>
                <c:pt idx="11">
                  <c:v>2.474226804123723</c:v>
                </c:pt>
                <c:pt idx="12">
                  <c:v>1.669124877089484</c:v>
                </c:pt>
                <c:pt idx="13">
                  <c:v>0.99681065042727446</c:v>
                </c:pt>
                <c:pt idx="14">
                  <c:v>0.52414865233923158</c:v>
                </c:pt>
                <c:pt idx="15">
                  <c:v>0.24723646840073193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CBD0-45C2-99E3-2BAB089E2786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Task7!$AA$3:$AA$18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Task7!$AU$3:$AU$18</c:f>
              <c:numCache>
                <c:formatCode>General</c:formatCode>
                <c:ptCount val="16"/>
                <c:pt idx="0">
                  <c:v>1.8195863016050102</c:v>
                </c:pt>
                <c:pt idx="1">
                  <c:v>2.6498971681695864</c:v>
                </c:pt>
                <c:pt idx="2">
                  <c:v>3.7151702786377743</c:v>
                </c:pt>
                <c:pt idx="3">
                  <c:v>4.9333813467770931</c:v>
                </c:pt>
                <c:pt idx="4">
                  <c:v>6.1236477556414792</c:v>
                </c:pt>
                <c:pt idx="5">
                  <c:v>6.9719122739515109</c:v>
                </c:pt>
                <c:pt idx="6">
                  <c:v>7.1602735652691081</c:v>
                </c:pt>
                <c:pt idx="7">
                  <c:v>6.688924439498269</c:v>
                </c:pt>
                <c:pt idx="8">
                  <c:v>5.8681567564557042</c:v>
                </c:pt>
                <c:pt idx="9">
                  <c:v>4.89402934571965</c:v>
                </c:pt>
                <c:pt idx="10">
                  <c:v>3.8352103542739115</c:v>
                </c:pt>
                <c:pt idx="11">
                  <c:v>2.7742271457652894</c:v>
                </c:pt>
                <c:pt idx="12">
                  <c:v>1.8148899983541016</c:v>
                </c:pt>
                <c:pt idx="13">
                  <c:v>1.0573416607285078</c:v>
                </c:pt>
                <c:pt idx="14">
                  <c:v>0.54781639974244589</c:v>
                </c:pt>
                <c:pt idx="15">
                  <c:v>0.25648793294961614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CBD0-45C2-99E3-2BAB089E2786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Task7!$AA$3:$AA$18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Task7!$AV$3:$AV$18</c:f>
              <c:numCache>
                <c:formatCode>General</c:formatCode>
                <c:ptCount val="16"/>
                <c:pt idx="0">
                  <c:v>1.347523817698052</c:v>
                </c:pt>
                <c:pt idx="1">
                  <c:v>1.9538047777250427</c:v>
                </c:pt>
                <c:pt idx="2">
                  <c:v>2.7441598649029029</c:v>
                </c:pt>
                <c:pt idx="3">
                  <c:v>3.6430200456127682</c:v>
                </c:pt>
                <c:pt idx="4">
                  <c:v>4.5131920309364002</c:v>
                </c:pt>
                <c:pt idx="5">
                  <c:v>5.1288957291265813</c:v>
                </c:pt>
                <c:pt idx="6">
                  <c:v>5.2512637526018491</c:v>
                </c:pt>
                <c:pt idx="7">
                  <c:v>4.8897544689434556</c:v>
                </c:pt>
                <c:pt idx="8">
                  <c:v>4.2772012549427201</c:v>
                </c:pt>
                <c:pt idx="9">
                  <c:v>3.5544003199114091</c:v>
                </c:pt>
                <c:pt idx="10">
                  <c:v>2.7738443418075032</c:v>
                </c:pt>
                <c:pt idx="11">
                  <c:v>1.9966387350281654</c:v>
                </c:pt>
                <c:pt idx="12">
                  <c:v>1.2980742854007865</c:v>
                </c:pt>
                <c:pt idx="13">
                  <c:v>0.75239971496835678</c:v>
                </c:pt>
                <c:pt idx="14">
                  <c:v>0.38735525280296484</c:v>
                </c:pt>
                <c:pt idx="15">
                  <c:v>0.1807533070786651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CBD0-45C2-99E3-2BAB089E2786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Task7!$AA$3:$AA$18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Task7!$AW$3:$AW$18</c:f>
              <c:numCache>
                <c:formatCode>General</c:formatCode>
                <c:ptCount val="16"/>
                <c:pt idx="0">
                  <c:v>0.84112951677966685</c:v>
                </c:pt>
                <c:pt idx="1">
                  <c:v>1.2102515424774458</c:v>
                </c:pt>
                <c:pt idx="2">
                  <c:v>1.702786377708972</c:v>
                </c:pt>
                <c:pt idx="3">
                  <c:v>2.2626335373904629</c:v>
                </c:pt>
                <c:pt idx="4">
                  <c:v>2.7999412599735631</c:v>
                </c:pt>
                <c:pt idx="5">
                  <c:v>3.1704501731435095</c:v>
                </c:pt>
                <c:pt idx="6">
                  <c:v>3.2381801962533623</c:v>
                </c:pt>
                <c:pt idx="7">
                  <c:v>3.0047993322668138</c:v>
                </c:pt>
                <c:pt idx="8">
                  <c:v>2.6194144838212532</c:v>
                </c:pt>
                <c:pt idx="9">
                  <c:v>2.1686302254760275</c:v>
                </c:pt>
                <c:pt idx="10">
                  <c:v>1.6860103489803224</c:v>
                </c:pt>
                <c:pt idx="11">
                  <c:v>1.2072148842494084</c:v>
                </c:pt>
                <c:pt idx="12">
                  <c:v>0.78016129917155697</c:v>
                </c:pt>
                <c:pt idx="13">
                  <c:v>0.44955359014126051</c:v>
                </c:pt>
                <c:pt idx="14">
                  <c:v>0.22996024242920651</c:v>
                </c:pt>
                <c:pt idx="15">
                  <c:v>0.1070382712309346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CBD0-45C2-99E3-2BAB089E2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488880"/>
        <c:axId val="303489440"/>
      </c:scatterChart>
      <c:valAx>
        <c:axId val="30348888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3489440"/>
        <c:crosses val="autoZero"/>
        <c:crossBetween val="midCat"/>
      </c:valAx>
      <c:valAx>
        <c:axId val="30348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3488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Task7!$A$50:$A$65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Task7!$H$50:$H$65</c:f>
              <c:numCache>
                <c:formatCode>General</c:formatCode>
                <c:ptCount val="16"/>
                <c:pt idx="0">
                  <c:v>9.9980003999322348E-3</c:v>
                </c:pt>
                <c:pt idx="1">
                  <c:v>1.9984012789757113E-2</c:v>
                </c:pt>
                <c:pt idx="2">
                  <c:v>6.9755854509214482E-2</c:v>
                </c:pt>
                <c:pt idx="3">
                  <c:v>0.27618859735648521</c:v>
                </c:pt>
                <c:pt idx="4">
                  <c:v>0.96053257251546231</c:v>
                </c:pt>
                <c:pt idx="5">
                  <c:v>2.6759843190727803</c:v>
                </c:pt>
                <c:pt idx="6">
                  <c:v>5.0349087003222337</c:v>
                </c:pt>
                <c:pt idx="7">
                  <c:v>6.2126928035910343</c:v>
                </c:pt>
                <c:pt idx="8">
                  <c:v>6.0156931124673081</c:v>
                </c:pt>
                <c:pt idx="9">
                  <c:v>5.3546677042044557</c:v>
                </c:pt>
                <c:pt idx="10">
                  <c:v>4.4995289901919131</c:v>
                </c:pt>
                <c:pt idx="11">
                  <c:v>3.5113191892852766</c:v>
                </c:pt>
                <c:pt idx="12">
                  <c:v>2.4936713643404866</c:v>
                </c:pt>
                <c:pt idx="13">
                  <c:v>1.5785783748332098</c:v>
                </c:pt>
                <c:pt idx="14">
                  <c:v>0.87764913137144429</c:v>
                </c:pt>
                <c:pt idx="15">
                  <c:v>0.43442538769641759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DE6-4263-BCBC-8976AB70F49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Task7!$A$50:$A$65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Task7!$I$50:$I$65</c:f>
              <c:numCache>
                <c:formatCode>General</c:formatCode>
                <c:ptCount val="16"/>
                <c:pt idx="0">
                  <c:v>9.9980003999322348E-3</c:v>
                </c:pt>
                <c:pt idx="1">
                  <c:v>9.9920063948785564E-3</c:v>
                </c:pt>
                <c:pt idx="2">
                  <c:v>5.979073243647462E-2</c:v>
                </c:pt>
                <c:pt idx="3">
                  <c:v>0.23673308344840335</c:v>
                </c:pt>
                <c:pt idx="4">
                  <c:v>0.82738944365192324</c:v>
                </c:pt>
                <c:pt idx="5">
                  <c:v>2.3010056246804123</c:v>
                </c:pt>
                <c:pt idx="6">
                  <c:v>4.2897422126745504</c:v>
                </c:pt>
                <c:pt idx="7">
                  <c:v>5.2576285755217</c:v>
                </c:pt>
                <c:pt idx="8">
                  <c:v>5.07008248943733</c:v>
                </c:pt>
                <c:pt idx="9">
                  <c:v>4.5059942124844845</c:v>
                </c:pt>
                <c:pt idx="10">
                  <c:v>3.7791610484124187</c:v>
                </c:pt>
                <c:pt idx="11">
                  <c:v>2.9423965864643686</c:v>
                </c:pt>
                <c:pt idx="12">
                  <c:v>2.0843566201937018</c:v>
                </c:pt>
                <c:pt idx="13">
                  <c:v>1.3162358368953135</c:v>
                </c:pt>
                <c:pt idx="14">
                  <c:v>0.73013615765847284</c:v>
                </c:pt>
                <c:pt idx="15">
                  <c:v>0.36048064085447168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DE6-4263-BCBC-8976AB70F498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Task7!$A$50:$A$65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Task7!$J$50:$J$65</c:f>
              <c:numCache>
                <c:formatCode>General</c:formatCode>
                <c:ptCount val="16"/>
                <c:pt idx="0">
                  <c:v>9.9980003999322348E-3</c:v>
                </c:pt>
                <c:pt idx="1">
                  <c:v>9.9920063948785564E-3</c:v>
                </c:pt>
                <c:pt idx="2">
                  <c:v>4.9825610363734736E-2</c:v>
                </c:pt>
                <c:pt idx="3">
                  <c:v>0.19727756954033907</c:v>
                </c:pt>
                <c:pt idx="4">
                  <c:v>0.6847360912981546</c:v>
                </c:pt>
                <c:pt idx="5">
                  <c:v>1.8919379580705602</c:v>
                </c:pt>
                <c:pt idx="6">
                  <c:v>3.5110096670247142</c:v>
                </c:pt>
                <c:pt idx="7">
                  <c:v>4.2691370994699316</c:v>
                </c:pt>
                <c:pt idx="8">
                  <c:v>4.1043524914492666</c:v>
                </c:pt>
                <c:pt idx="9">
                  <c:v>3.6378668871434359</c:v>
                </c:pt>
                <c:pt idx="10">
                  <c:v>3.0458634256266293</c:v>
                </c:pt>
                <c:pt idx="11">
                  <c:v>2.3675477065307562</c:v>
                </c:pt>
                <c:pt idx="12">
                  <c:v>1.6725230160829248</c:v>
                </c:pt>
                <c:pt idx="13">
                  <c:v>1.053893298957417</c:v>
                </c:pt>
                <c:pt idx="14">
                  <c:v>0.5826231839454864</c:v>
                </c:pt>
                <c:pt idx="15">
                  <c:v>0.28653589401254037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DE6-4263-BCBC-8976AB70F498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Task7!$A$50:$A$65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Task7!$U$50:$U$65</c:f>
              <c:numCache>
                <c:formatCode>General</c:formatCode>
                <c:ptCount val="16"/>
                <c:pt idx="0">
                  <c:v>1.9988007195689265E-2</c:v>
                </c:pt>
                <c:pt idx="1">
                  <c:v>4.9875311720706049E-2</c:v>
                </c:pt>
                <c:pt idx="2">
                  <c:v>0.20785905176679223</c:v>
                </c:pt>
                <c:pt idx="3">
                  <c:v>0.74123989218328801</c:v>
                </c:pt>
                <c:pt idx="4">
                  <c:v>2.1207033666165964</c:v>
                </c:pt>
                <c:pt idx="5">
                  <c:v>4.3402651981740465</c:v>
                </c:pt>
                <c:pt idx="6">
                  <c:v>5.9169715285509756</c:v>
                </c:pt>
                <c:pt idx="7">
                  <c:v>6.088643486046851</c:v>
                </c:pt>
                <c:pt idx="8">
                  <c:v>5.5417035309257621</c:v>
                </c:pt>
                <c:pt idx="9">
                  <c:v>4.74525173349413</c:v>
                </c:pt>
                <c:pt idx="10">
                  <c:v>3.80489972074131</c:v>
                </c:pt>
                <c:pt idx="11">
                  <c:v>2.8069338422391978</c:v>
                </c:pt>
                <c:pt idx="12">
                  <c:v>1.8670815736830284</c:v>
                </c:pt>
                <c:pt idx="13">
                  <c:v>1.1022684207676907</c:v>
                </c:pt>
                <c:pt idx="14">
                  <c:v>0.57378239847267765</c:v>
                </c:pt>
                <c:pt idx="15">
                  <c:v>0.27030872101295178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DE6-4263-BCBC-8976AB70F498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Task7!$A$50:$A$65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Task7!$V$50:$V$65</c:f>
              <c:numCache>
                <c:formatCode>General</c:formatCode>
                <c:ptCount val="16"/>
                <c:pt idx="0">
                  <c:v>1.9988007195689265E-2</c:v>
                </c:pt>
                <c:pt idx="1">
                  <c:v>3.990024937655421E-2</c:v>
                </c:pt>
                <c:pt idx="2">
                  <c:v>0.17816490151439085</c:v>
                </c:pt>
                <c:pt idx="3">
                  <c:v>0.63534847901425417</c:v>
                </c:pt>
                <c:pt idx="4">
                  <c:v>1.8202703896792394</c:v>
                </c:pt>
                <c:pt idx="5">
                  <c:v>3.7026302441852113</c:v>
                </c:pt>
                <c:pt idx="6">
                  <c:v>5.0156407401516434</c:v>
                </c:pt>
                <c:pt idx="7">
                  <c:v>5.1372929413520332</c:v>
                </c:pt>
                <c:pt idx="8">
                  <c:v>4.665004423711097</c:v>
                </c:pt>
                <c:pt idx="9">
                  <c:v>3.9875389408099724</c:v>
                </c:pt>
                <c:pt idx="10">
                  <c:v>3.1908479309469455</c:v>
                </c:pt>
                <c:pt idx="11">
                  <c:v>2.3483884648006859</c:v>
                </c:pt>
                <c:pt idx="12">
                  <c:v>1.5582410126226809</c:v>
                </c:pt>
                <c:pt idx="13">
                  <c:v>0.91711331276055263</c:v>
                </c:pt>
                <c:pt idx="14">
                  <c:v>0.4762497665442354</c:v>
                </c:pt>
                <c:pt idx="15">
                  <c:v>0.22457980204459446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DE6-4263-BCBC-8976AB70F498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Task7!$A$50:$A$65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Task7!$W$50:$W$65</c:f>
              <c:numCache>
                <c:formatCode>General</c:formatCode>
                <c:ptCount val="16"/>
                <c:pt idx="0">
                  <c:v>9.9940035978357562E-3</c:v>
                </c:pt>
                <c:pt idx="1">
                  <c:v>3.990024937655421E-2</c:v>
                </c:pt>
                <c:pt idx="2">
                  <c:v>0.14847075126200701</c:v>
                </c:pt>
                <c:pt idx="3">
                  <c:v>0.52945706584520325</c:v>
                </c:pt>
                <c:pt idx="4">
                  <c:v>1.5021648846867539</c:v>
                </c:pt>
                <c:pt idx="5">
                  <c:v>3.0360118831968732</c:v>
                </c:pt>
                <c:pt idx="6">
                  <c:v>4.0824982768676072</c:v>
                </c:pt>
                <c:pt idx="7">
                  <c:v>4.1635576779585124</c:v>
                </c:pt>
                <c:pt idx="8">
                  <c:v>3.7695380573205686</c:v>
                </c:pt>
                <c:pt idx="9">
                  <c:v>3.2157572103306227</c:v>
                </c:pt>
                <c:pt idx="10">
                  <c:v>2.5688626554963188</c:v>
                </c:pt>
                <c:pt idx="11">
                  <c:v>1.8858672603901634</c:v>
                </c:pt>
                <c:pt idx="12">
                  <c:v>1.2482306009522504</c:v>
                </c:pt>
                <c:pt idx="13">
                  <c:v>0.73304098316280297</c:v>
                </c:pt>
                <c:pt idx="14">
                  <c:v>0.37975471580651149</c:v>
                </c:pt>
                <c:pt idx="15">
                  <c:v>0.17885088307623714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DDE6-4263-BCBC-8976AB70F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495040"/>
        <c:axId val="303495600"/>
      </c:scatterChart>
      <c:valAx>
        <c:axId val="30349504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3495600"/>
        <c:crosses val="autoZero"/>
        <c:crossBetween val="midCat"/>
      </c:valAx>
      <c:valAx>
        <c:axId val="30349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3495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Веннер Альфа/Бетта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Task7!$N$50:$N$65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Task7!$U$50:$U$65</c:f>
              <c:numCache>
                <c:formatCode>General</c:formatCode>
                <c:ptCount val="16"/>
                <c:pt idx="0">
                  <c:v>1.9988007195689265E-2</c:v>
                </c:pt>
                <c:pt idx="1">
                  <c:v>4.9875311720706049E-2</c:v>
                </c:pt>
                <c:pt idx="2">
                  <c:v>0.20785905176679223</c:v>
                </c:pt>
                <c:pt idx="3">
                  <c:v>0.74123989218328801</c:v>
                </c:pt>
                <c:pt idx="4">
                  <c:v>2.1207033666165964</c:v>
                </c:pt>
                <c:pt idx="5">
                  <c:v>4.3402651981740465</c:v>
                </c:pt>
                <c:pt idx="6">
                  <c:v>5.9169715285509756</c:v>
                </c:pt>
                <c:pt idx="7">
                  <c:v>6.088643486046851</c:v>
                </c:pt>
                <c:pt idx="8">
                  <c:v>5.5417035309257621</c:v>
                </c:pt>
                <c:pt idx="9">
                  <c:v>4.74525173349413</c:v>
                </c:pt>
                <c:pt idx="10">
                  <c:v>3.80489972074131</c:v>
                </c:pt>
                <c:pt idx="11">
                  <c:v>2.8069338422391978</c:v>
                </c:pt>
                <c:pt idx="12">
                  <c:v>1.8670815736830284</c:v>
                </c:pt>
                <c:pt idx="13">
                  <c:v>1.1022684207676907</c:v>
                </c:pt>
                <c:pt idx="14">
                  <c:v>0.57378239847267765</c:v>
                </c:pt>
                <c:pt idx="15">
                  <c:v>0.27030872101295178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217-4717-A9A7-23DA0052291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Task7!$N$50:$N$65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Task7!$V$50:$V$65</c:f>
              <c:numCache>
                <c:formatCode>General</c:formatCode>
                <c:ptCount val="16"/>
                <c:pt idx="0">
                  <c:v>1.9988007195689265E-2</c:v>
                </c:pt>
                <c:pt idx="1">
                  <c:v>3.990024937655421E-2</c:v>
                </c:pt>
                <c:pt idx="2">
                  <c:v>0.17816490151439085</c:v>
                </c:pt>
                <c:pt idx="3">
                  <c:v>0.63534847901425417</c:v>
                </c:pt>
                <c:pt idx="4">
                  <c:v>1.8202703896792394</c:v>
                </c:pt>
                <c:pt idx="5">
                  <c:v>3.7026302441852113</c:v>
                </c:pt>
                <c:pt idx="6">
                  <c:v>5.0156407401516434</c:v>
                </c:pt>
                <c:pt idx="7">
                  <c:v>5.1372929413520332</c:v>
                </c:pt>
                <c:pt idx="8">
                  <c:v>4.665004423711097</c:v>
                </c:pt>
                <c:pt idx="9">
                  <c:v>3.9875389408099724</c:v>
                </c:pt>
                <c:pt idx="10">
                  <c:v>3.1908479309469455</c:v>
                </c:pt>
                <c:pt idx="11">
                  <c:v>2.3483884648006859</c:v>
                </c:pt>
                <c:pt idx="12">
                  <c:v>1.5582410126226809</c:v>
                </c:pt>
                <c:pt idx="13">
                  <c:v>0.91711331276055263</c:v>
                </c:pt>
                <c:pt idx="14">
                  <c:v>0.4762497665442354</c:v>
                </c:pt>
                <c:pt idx="15">
                  <c:v>0.22457980204459446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217-4717-A9A7-23DA00522919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Task7!$N$50:$N$65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Task7!$W$50:$W$65</c:f>
              <c:numCache>
                <c:formatCode>General</c:formatCode>
                <c:ptCount val="16"/>
                <c:pt idx="0">
                  <c:v>9.9940035978357562E-3</c:v>
                </c:pt>
                <c:pt idx="1">
                  <c:v>3.990024937655421E-2</c:v>
                </c:pt>
                <c:pt idx="2">
                  <c:v>0.14847075126200701</c:v>
                </c:pt>
                <c:pt idx="3">
                  <c:v>0.52945706584520325</c:v>
                </c:pt>
                <c:pt idx="4">
                  <c:v>1.5021648846867539</c:v>
                </c:pt>
                <c:pt idx="5">
                  <c:v>3.0360118831968732</c:v>
                </c:pt>
                <c:pt idx="6">
                  <c:v>4.0824982768676072</c:v>
                </c:pt>
                <c:pt idx="7">
                  <c:v>4.1635576779585124</c:v>
                </c:pt>
                <c:pt idx="8">
                  <c:v>3.7695380573205686</c:v>
                </c:pt>
                <c:pt idx="9">
                  <c:v>3.2157572103306227</c:v>
                </c:pt>
                <c:pt idx="10">
                  <c:v>2.5688626554963188</c:v>
                </c:pt>
                <c:pt idx="11">
                  <c:v>1.8858672603901634</c:v>
                </c:pt>
                <c:pt idx="12">
                  <c:v>1.2482306009522504</c:v>
                </c:pt>
                <c:pt idx="13">
                  <c:v>0.73304098316280297</c:v>
                </c:pt>
                <c:pt idx="14">
                  <c:v>0.37975471580651149</c:v>
                </c:pt>
                <c:pt idx="15">
                  <c:v>0.17885088307623714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217-4717-A9A7-23DA00522919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Task7!$N$50:$N$65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Task7!$AH$50:$AH$65</c:f>
              <c:numCache>
                <c:formatCode>General</c:formatCode>
                <c:ptCount val="16"/>
                <c:pt idx="0">
                  <c:v>-9.0008100729033497E-3</c:v>
                </c:pt>
                <c:pt idx="1">
                  <c:v>-4.808751928509359E-2</c:v>
                </c:pt>
                <c:pt idx="2">
                  <c:v>-0.14912439796061563</c:v>
                </c:pt>
                <c:pt idx="3">
                  <c:v>-0.33129173099930342</c:v>
                </c:pt>
                <c:pt idx="4">
                  <c:v>5.4740190661117759E-2</c:v>
                </c:pt>
                <c:pt idx="5">
                  <c:v>2.5677603423680582</c:v>
                </c:pt>
                <c:pt idx="6">
                  <c:v>5.7829052387171718</c:v>
                </c:pt>
                <c:pt idx="7">
                  <c:v>6.7646037024169905</c:v>
                </c:pt>
                <c:pt idx="8">
                  <c:v>6.4197447039652298</c:v>
                </c:pt>
                <c:pt idx="9">
                  <c:v>5.6712962962963056</c:v>
                </c:pt>
                <c:pt idx="10">
                  <c:v>4.6789753224699142</c:v>
                </c:pt>
                <c:pt idx="11">
                  <c:v>3.5383173527503531</c:v>
                </c:pt>
                <c:pt idx="12">
                  <c:v>2.4016715830875044</c:v>
                </c:pt>
                <c:pt idx="13">
                  <c:v>1.4424305733050349</c:v>
                </c:pt>
                <c:pt idx="14">
                  <c:v>0.76153862313816345</c:v>
                </c:pt>
                <c:pt idx="15">
                  <c:v>0.36063831960933435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217-4717-A9A7-23DA00522919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Task7!$N$50:$N$65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Task7!$AI$50:$AI$65</c:f>
              <c:numCache>
                <c:formatCode>General</c:formatCode>
                <c:ptCount val="16"/>
                <c:pt idx="0">
                  <c:v>-8.0007200648049507E-3</c:v>
                </c:pt>
                <c:pt idx="1">
                  <c:v>-4.2076579374470229E-2</c:v>
                </c:pt>
                <c:pt idx="2">
                  <c:v>-0.12796485500675694</c:v>
                </c:pt>
                <c:pt idx="3">
                  <c:v>-0.28016646386977467</c:v>
                </c:pt>
                <c:pt idx="4">
                  <c:v>7.0232697452000489E-2</c:v>
                </c:pt>
                <c:pt idx="5">
                  <c:v>2.2349025202092361</c:v>
                </c:pt>
                <c:pt idx="6">
                  <c:v>4.9267160063851421</c:v>
                </c:pt>
                <c:pt idx="7">
                  <c:v>5.7223683557496763</c:v>
                </c:pt>
                <c:pt idx="8">
                  <c:v>5.4148560564910335</c:v>
                </c:pt>
                <c:pt idx="9">
                  <c:v>4.7718942901234547</c:v>
                </c:pt>
                <c:pt idx="10">
                  <c:v>3.9274487841890369</c:v>
                </c:pt>
                <c:pt idx="11">
                  <c:v>2.9630163650782304</c:v>
                </c:pt>
                <c:pt idx="12">
                  <c:v>2.0058997050147553</c:v>
                </c:pt>
                <c:pt idx="13">
                  <c:v>1.2012846300020992</c:v>
                </c:pt>
                <c:pt idx="14">
                  <c:v>0.63339005483077493</c:v>
                </c:pt>
                <c:pt idx="15">
                  <c:v>0.29934002165873841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8217-4717-A9A7-23DA00522919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Task7!$N$50:$N$65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Task7!$AJ$50:$AJ$65</c:f>
              <c:numCache>
                <c:formatCode>General</c:formatCode>
                <c:ptCount val="16"/>
                <c:pt idx="0">
                  <c:v>-6.0005400486081543E-3</c:v>
                </c:pt>
                <c:pt idx="1">
                  <c:v>-3.4061992826954636E-2</c:v>
                </c:pt>
                <c:pt idx="2">
                  <c:v>-0.10579771476936499</c:v>
                </c:pt>
                <c:pt idx="3">
                  <c:v>-0.22699618605506985</c:v>
                </c:pt>
                <c:pt idx="4">
                  <c:v>7.6429700168357248E-2</c:v>
                </c:pt>
                <c:pt idx="5">
                  <c:v>1.8640038040893936</c:v>
                </c:pt>
                <c:pt idx="6">
                  <c:v>4.0342475692932744</c:v>
                </c:pt>
                <c:pt idx="7">
                  <c:v>4.6453918308600919</c:v>
                </c:pt>
                <c:pt idx="8">
                  <c:v>4.3828082563824022</c:v>
                </c:pt>
                <c:pt idx="9">
                  <c:v>3.8556134259259349</c:v>
                </c:pt>
                <c:pt idx="10">
                  <c:v>3.1668894750153562</c:v>
                </c:pt>
                <c:pt idx="11">
                  <c:v>2.3819479489582593</c:v>
                </c:pt>
                <c:pt idx="12">
                  <c:v>1.6076696165191651</c:v>
                </c:pt>
                <c:pt idx="13">
                  <c:v>0.9601386866991789</c:v>
                </c:pt>
                <c:pt idx="14">
                  <c:v>0.50524148652338663</c:v>
                </c:pt>
                <c:pt idx="15">
                  <c:v>0.23804172370814253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8217-4717-A9A7-23DA00522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501200"/>
        <c:axId val="303501760"/>
      </c:scatterChart>
      <c:valAx>
        <c:axId val="30350120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3501760"/>
        <c:crosses val="autoZero"/>
        <c:crossBetween val="midCat"/>
      </c:valAx>
      <c:valAx>
        <c:axId val="30350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3501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Task7!$AA$50:$AA$65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Task7!$AH$50:$AH$65</c:f>
              <c:numCache>
                <c:formatCode>General</c:formatCode>
                <c:ptCount val="16"/>
                <c:pt idx="0">
                  <c:v>-9.0008100729033497E-3</c:v>
                </c:pt>
                <c:pt idx="1">
                  <c:v>-4.808751928509359E-2</c:v>
                </c:pt>
                <c:pt idx="2">
                  <c:v>-0.14912439796061563</c:v>
                </c:pt>
                <c:pt idx="3">
                  <c:v>-0.33129173099930342</c:v>
                </c:pt>
                <c:pt idx="4">
                  <c:v>5.4740190661117759E-2</c:v>
                </c:pt>
                <c:pt idx="5">
                  <c:v>2.5677603423680582</c:v>
                </c:pt>
                <c:pt idx="6">
                  <c:v>5.7829052387171718</c:v>
                </c:pt>
                <c:pt idx="7">
                  <c:v>6.7646037024169905</c:v>
                </c:pt>
                <c:pt idx="8">
                  <c:v>6.4197447039652298</c:v>
                </c:pt>
                <c:pt idx="9">
                  <c:v>5.6712962962963056</c:v>
                </c:pt>
                <c:pt idx="10">
                  <c:v>4.6789753224699142</c:v>
                </c:pt>
                <c:pt idx="11">
                  <c:v>3.5383173527503531</c:v>
                </c:pt>
                <c:pt idx="12">
                  <c:v>2.4016715830875044</c:v>
                </c:pt>
                <c:pt idx="13">
                  <c:v>1.4424305733050349</c:v>
                </c:pt>
                <c:pt idx="14">
                  <c:v>0.76153862313816345</c:v>
                </c:pt>
                <c:pt idx="15">
                  <c:v>0.36063831960933435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BAF-4BC1-BFF6-5698008D84C0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Task7!$AA$50:$AA$65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Task7!$AI$50:$AI$65</c:f>
              <c:numCache>
                <c:formatCode>General</c:formatCode>
                <c:ptCount val="16"/>
                <c:pt idx="0">
                  <c:v>-8.0007200648049507E-3</c:v>
                </c:pt>
                <c:pt idx="1">
                  <c:v>-4.2076579374470229E-2</c:v>
                </c:pt>
                <c:pt idx="2">
                  <c:v>-0.12796485500675694</c:v>
                </c:pt>
                <c:pt idx="3">
                  <c:v>-0.28016646386977467</c:v>
                </c:pt>
                <c:pt idx="4">
                  <c:v>7.0232697452000489E-2</c:v>
                </c:pt>
                <c:pt idx="5">
                  <c:v>2.2349025202092361</c:v>
                </c:pt>
                <c:pt idx="6">
                  <c:v>4.9267160063851421</c:v>
                </c:pt>
                <c:pt idx="7">
                  <c:v>5.7223683557496763</c:v>
                </c:pt>
                <c:pt idx="8">
                  <c:v>5.4148560564910335</c:v>
                </c:pt>
                <c:pt idx="9">
                  <c:v>4.7718942901234547</c:v>
                </c:pt>
                <c:pt idx="10">
                  <c:v>3.9274487841890369</c:v>
                </c:pt>
                <c:pt idx="11">
                  <c:v>2.9630163650782304</c:v>
                </c:pt>
                <c:pt idx="12">
                  <c:v>2.0058997050147553</c:v>
                </c:pt>
                <c:pt idx="13">
                  <c:v>1.2012846300020992</c:v>
                </c:pt>
                <c:pt idx="14">
                  <c:v>0.63339005483077493</c:v>
                </c:pt>
                <c:pt idx="15">
                  <c:v>0.29934002165873841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BAF-4BC1-BFF6-5698008D84C0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Task7!$AA$50:$AA$65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Task7!$AJ$50:$AJ$65</c:f>
              <c:numCache>
                <c:formatCode>General</c:formatCode>
                <c:ptCount val="16"/>
                <c:pt idx="0">
                  <c:v>-6.0005400486081543E-3</c:v>
                </c:pt>
                <c:pt idx="1">
                  <c:v>-3.4061992826954636E-2</c:v>
                </c:pt>
                <c:pt idx="2">
                  <c:v>-0.10579771476936499</c:v>
                </c:pt>
                <c:pt idx="3">
                  <c:v>-0.22699618605506985</c:v>
                </c:pt>
                <c:pt idx="4">
                  <c:v>7.6429700168357248E-2</c:v>
                </c:pt>
                <c:pt idx="5">
                  <c:v>1.8640038040893936</c:v>
                </c:pt>
                <c:pt idx="6">
                  <c:v>4.0342475692932744</c:v>
                </c:pt>
                <c:pt idx="7">
                  <c:v>4.6453918308600919</c:v>
                </c:pt>
                <c:pt idx="8">
                  <c:v>4.3828082563824022</c:v>
                </c:pt>
                <c:pt idx="9">
                  <c:v>3.8556134259259349</c:v>
                </c:pt>
                <c:pt idx="10">
                  <c:v>3.1668894750153562</c:v>
                </c:pt>
                <c:pt idx="11">
                  <c:v>2.3819479489582593</c:v>
                </c:pt>
                <c:pt idx="12">
                  <c:v>1.6076696165191651</c:v>
                </c:pt>
                <c:pt idx="13">
                  <c:v>0.9601386866991789</c:v>
                </c:pt>
                <c:pt idx="14">
                  <c:v>0.50524148652338663</c:v>
                </c:pt>
                <c:pt idx="15">
                  <c:v>0.23804172370814253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BAF-4BC1-BFF6-5698008D84C0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Task7!$AA$50:$AA$65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Task7!$AU$50:$AU$65</c:f>
              <c:numCache>
                <c:formatCode>General</c:formatCode>
                <c:ptCount val="16"/>
                <c:pt idx="0">
                  <c:v>1.1501158698824165</c:v>
                </c:pt>
                <c:pt idx="1">
                  <c:v>1.669039708906821</c:v>
                </c:pt>
                <c:pt idx="2">
                  <c:v>2.3501266535322238</c:v>
                </c:pt>
                <c:pt idx="3">
                  <c:v>3.114872164205968</c:v>
                </c:pt>
                <c:pt idx="4">
                  <c:v>3.8719467423760188</c:v>
                </c:pt>
                <c:pt idx="5">
                  <c:v>4.4093882262408517</c:v>
                </c:pt>
                <c:pt idx="6">
                  <c:v>4.5376152245019421</c:v>
                </c:pt>
                <c:pt idx="7">
                  <c:v>4.2428879460248963</c:v>
                </c:pt>
                <c:pt idx="8">
                  <c:v>3.7184175840496039</c:v>
                </c:pt>
                <c:pt idx="9">
                  <c:v>3.0914515980190069</c:v>
                </c:pt>
                <c:pt idx="10">
                  <c:v>2.412556409883154</c:v>
                </c:pt>
                <c:pt idx="11">
                  <c:v>1.7338919661033034</c:v>
                </c:pt>
                <c:pt idx="12">
                  <c:v>1.12580238108302</c:v>
                </c:pt>
                <c:pt idx="13">
                  <c:v>0.65180031018149798</c:v>
                </c:pt>
                <c:pt idx="14">
                  <c:v>0.33523093118567804</c:v>
                </c:pt>
                <c:pt idx="15">
                  <c:v>0.15550843178834328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BAF-4BC1-BFF6-5698008D84C0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Task7!$AA$50:$AA$65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Task7!$AV$50:$AV$65</c:f>
              <c:numCache>
                <c:formatCode>General</c:formatCode>
                <c:ptCount val="16"/>
                <c:pt idx="0">
                  <c:v>0.97845678482532827</c:v>
                </c:pt>
                <c:pt idx="1">
                  <c:v>1.4159152032906208</c:v>
                </c:pt>
                <c:pt idx="2">
                  <c:v>1.9912749788910742</c:v>
                </c:pt>
                <c:pt idx="3">
                  <c:v>2.6407394070339563</c:v>
                </c:pt>
                <c:pt idx="4">
                  <c:v>3.2747564736403985</c:v>
                </c:pt>
                <c:pt idx="5">
                  <c:v>3.72835706040784</c:v>
                </c:pt>
                <c:pt idx="6">
                  <c:v>3.8269402319357688</c:v>
                </c:pt>
                <c:pt idx="7">
                  <c:v>3.5705177250701334</c:v>
                </c:pt>
                <c:pt idx="8">
                  <c:v>3.1225054300406465</c:v>
                </c:pt>
                <c:pt idx="9">
                  <c:v>2.5931280568457966</c:v>
                </c:pt>
                <c:pt idx="10">
                  <c:v>2.0195069015258742</c:v>
                </c:pt>
                <c:pt idx="11">
                  <c:v>1.44865786109928</c:v>
                </c:pt>
                <c:pt idx="12">
                  <c:v>0.93926592417842625</c:v>
                </c:pt>
                <c:pt idx="13">
                  <c:v>0.54176971119587114</c:v>
                </c:pt>
                <c:pt idx="14">
                  <c:v>0.27799638195885812</c:v>
                </c:pt>
                <c:pt idx="15">
                  <c:v>0.12925376148641837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BAF-4BC1-BFF6-5698008D84C0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Task7!$AA$50:$AA$65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Task7!$AW$50:$AW$65</c:f>
              <c:numCache>
                <c:formatCode>General</c:formatCode>
                <c:ptCount val="16"/>
                <c:pt idx="0">
                  <c:v>0.79821474551540628</c:v>
                </c:pt>
                <c:pt idx="1">
                  <c:v>1.1469704160734027</c:v>
                </c:pt>
                <c:pt idx="2">
                  <c:v>1.618350689558123</c:v>
                </c:pt>
                <c:pt idx="3">
                  <c:v>2.1486016084503694</c:v>
                </c:pt>
                <c:pt idx="4">
                  <c:v>2.6628811982965241</c:v>
                </c:pt>
                <c:pt idx="5">
                  <c:v>3.0242400923432009</c:v>
                </c:pt>
                <c:pt idx="6">
                  <c:v>3.0954504906333744</c:v>
                </c:pt>
                <c:pt idx="7">
                  <c:v>2.884236396095615</c:v>
                </c:pt>
                <c:pt idx="8">
                  <c:v>2.5173111552527421</c:v>
                </c:pt>
                <c:pt idx="9">
                  <c:v>2.0871143375680572</c:v>
                </c:pt>
                <c:pt idx="10">
                  <c:v>1.6238105951325434</c:v>
                </c:pt>
                <c:pt idx="11">
                  <c:v>1.1622402120910846</c:v>
                </c:pt>
                <c:pt idx="12">
                  <c:v>0.75053492072201855</c:v>
                </c:pt>
                <c:pt idx="13">
                  <c:v>0.43278702267677904</c:v>
                </c:pt>
                <c:pt idx="14">
                  <c:v>0.22178387825393617</c:v>
                </c:pt>
                <c:pt idx="15">
                  <c:v>0.10198929617287598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DBAF-4BC1-BFF6-5698008D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395840"/>
        <c:axId val="304396400"/>
      </c:scatterChart>
      <c:valAx>
        <c:axId val="30439584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396400"/>
        <c:crosses val="autoZero"/>
        <c:crossBetween val="midCat"/>
      </c:valAx>
      <c:valAx>
        <c:axId val="30439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3958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9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Chart>
        <c:wireframe val="0"/>
        <c:ser>
          <c:idx val="0"/>
          <c:order val="0"/>
          <c:spPr>
            <a:solidFill>
              <a:schemeClr val="accent1"/>
            </a:solidFill>
            <a:ln/>
            <a:effectLst/>
            <a:sp3d/>
          </c:spPr>
          <c:val>
            <c:numRef>
              <c:f>Task11!$G$2:$G$12</c:f>
              <c:numCache>
                <c:formatCode>General</c:formatCode>
                <c:ptCount val="11"/>
                <c:pt idx="0">
                  <c:v>57.4</c:v>
                </c:pt>
                <c:pt idx="1">
                  <c:v>54.6</c:v>
                </c:pt>
                <c:pt idx="2">
                  <c:v>52.3</c:v>
                </c:pt>
                <c:pt idx="3">
                  <c:v>50.4</c:v>
                </c:pt>
                <c:pt idx="4">
                  <c:v>48.9</c:v>
                </c:pt>
                <c:pt idx="5">
                  <c:v>47.6</c:v>
                </c:pt>
                <c:pt idx="6">
                  <c:v>46.5</c:v>
                </c:pt>
                <c:pt idx="7">
                  <c:v>45.6</c:v>
                </c:pt>
                <c:pt idx="8">
                  <c:v>44.8</c:v>
                </c:pt>
                <c:pt idx="9">
                  <c:v>44.2</c:v>
                </c:pt>
                <c:pt idx="10">
                  <c:v>43.6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03-4ED0-917B-6ED62C74D57C}"/>
            </c:ext>
          </c:extLst>
        </c:ser>
        <c:ser>
          <c:idx val="1"/>
          <c:order val="1"/>
          <c:spPr>
            <a:solidFill>
              <a:schemeClr val="accent2"/>
            </a:solidFill>
            <a:ln/>
            <a:effectLst/>
            <a:sp3d/>
          </c:spPr>
          <c:val>
            <c:numRef>
              <c:f>Task11!$H$2:$H$12</c:f>
              <c:numCache>
                <c:formatCode>General</c:formatCode>
                <c:ptCount val="11"/>
                <c:pt idx="0">
                  <c:v>47.1</c:v>
                </c:pt>
                <c:pt idx="1">
                  <c:v>41.4</c:v>
                </c:pt>
                <c:pt idx="2">
                  <c:v>36.9</c:v>
                </c:pt>
                <c:pt idx="3">
                  <c:v>33.299999999999997</c:v>
                </c:pt>
                <c:pt idx="4">
                  <c:v>30.4</c:v>
                </c:pt>
                <c:pt idx="5">
                  <c:v>28.2</c:v>
                </c:pt>
                <c:pt idx="6">
                  <c:v>26.6</c:v>
                </c:pt>
                <c:pt idx="7">
                  <c:v>25.5</c:v>
                </c:pt>
                <c:pt idx="8">
                  <c:v>24.8</c:v>
                </c:pt>
                <c:pt idx="9">
                  <c:v>24.5</c:v>
                </c:pt>
                <c:pt idx="10">
                  <c:v>24.6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03-4ED0-917B-6ED62C74D57C}"/>
            </c:ext>
          </c:extLst>
        </c:ser>
        <c:ser>
          <c:idx val="2"/>
          <c:order val="2"/>
          <c:spPr>
            <a:solidFill>
              <a:schemeClr val="accent3"/>
            </a:solidFill>
            <a:ln/>
            <a:effectLst/>
            <a:sp3d/>
          </c:spPr>
          <c:val>
            <c:numRef>
              <c:f>Task11!$I$2:$I$12</c:f>
              <c:numCache>
                <c:formatCode>General</c:formatCode>
                <c:ptCount val="11"/>
                <c:pt idx="0">
                  <c:v>41.4</c:v>
                </c:pt>
                <c:pt idx="1">
                  <c:v>33.9</c:v>
                </c:pt>
                <c:pt idx="2">
                  <c:v>27.7</c:v>
                </c:pt>
                <c:pt idx="3">
                  <c:v>22.6</c:v>
                </c:pt>
                <c:pt idx="4">
                  <c:v>18.600000000000001</c:v>
                </c:pt>
                <c:pt idx="5">
                  <c:v>15.6</c:v>
                </c:pt>
                <c:pt idx="6">
                  <c:v>13.8</c:v>
                </c:pt>
                <c:pt idx="7">
                  <c:v>13.3</c:v>
                </c:pt>
                <c:pt idx="8">
                  <c:v>13.8</c:v>
                </c:pt>
                <c:pt idx="9">
                  <c:v>15.1</c:v>
                </c:pt>
                <c:pt idx="10">
                  <c:v>16.8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03-4ED0-917B-6ED62C74D57C}"/>
            </c:ext>
          </c:extLst>
        </c:ser>
        <c:ser>
          <c:idx val="3"/>
          <c:order val="3"/>
          <c:spPr>
            <a:solidFill>
              <a:schemeClr val="accent4"/>
            </a:solidFill>
            <a:ln/>
            <a:effectLst/>
            <a:sp3d/>
          </c:spPr>
          <c:val>
            <c:numRef>
              <c:f>Task11!$J$2:$J$12</c:f>
              <c:numCache>
                <c:formatCode>General</c:formatCode>
                <c:ptCount val="11"/>
                <c:pt idx="0">
                  <c:v>38.200000000000003</c:v>
                </c:pt>
                <c:pt idx="1">
                  <c:v>29.4</c:v>
                </c:pt>
                <c:pt idx="2">
                  <c:v>22</c:v>
                </c:pt>
                <c:pt idx="3">
                  <c:v>15.8</c:v>
                </c:pt>
                <c:pt idx="4">
                  <c:v>10.5</c:v>
                </c:pt>
                <c:pt idx="5">
                  <c:v>6.7</c:v>
                </c:pt>
                <c:pt idx="6">
                  <c:v>5.63</c:v>
                </c:pt>
                <c:pt idx="7">
                  <c:v>7.74</c:v>
                </c:pt>
                <c:pt idx="8">
                  <c:v>10.9</c:v>
                </c:pt>
                <c:pt idx="9">
                  <c:v>14.3</c:v>
                </c:pt>
                <c:pt idx="10">
                  <c:v>17.600000000000001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603-4ED0-917B-6ED62C74D57C}"/>
            </c:ext>
          </c:extLst>
        </c:ser>
        <c:ser>
          <c:idx val="4"/>
          <c:order val="4"/>
          <c:spPr>
            <a:solidFill>
              <a:schemeClr val="accent5"/>
            </a:solidFill>
            <a:ln/>
            <a:effectLst/>
            <a:sp3d/>
          </c:spPr>
          <c:val>
            <c:numRef>
              <c:f>Task11!$K$2:$K$12</c:f>
              <c:numCache>
                <c:formatCode>General</c:formatCode>
                <c:ptCount val="11"/>
                <c:pt idx="0">
                  <c:v>36.4</c:v>
                </c:pt>
                <c:pt idx="1">
                  <c:v>26.9</c:v>
                </c:pt>
                <c:pt idx="2">
                  <c:v>18.8</c:v>
                </c:pt>
                <c:pt idx="3">
                  <c:v>11.8</c:v>
                </c:pt>
                <c:pt idx="4">
                  <c:v>5.56</c:v>
                </c:pt>
                <c:pt idx="5">
                  <c:v>0.2</c:v>
                </c:pt>
                <c:pt idx="6">
                  <c:v>5.08</c:v>
                </c:pt>
                <c:pt idx="7">
                  <c:v>9.7200000000000006</c:v>
                </c:pt>
                <c:pt idx="8">
                  <c:v>14</c:v>
                </c:pt>
                <c:pt idx="9">
                  <c:v>18</c:v>
                </c:pt>
                <c:pt idx="10">
                  <c:v>21.7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603-4ED0-917B-6ED62C74D57C}"/>
            </c:ext>
          </c:extLst>
        </c:ser>
        <c:ser>
          <c:idx val="5"/>
          <c:order val="5"/>
          <c:spPr>
            <a:solidFill>
              <a:schemeClr val="accent6"/>
            </a:solidFill>
            <a:ln/>
            <a:effectLst/>
            <a:sp3d/>
          </c:spPr>
          <c:val>
            <c:numRef>
              <c:f>Task11!$L$2:$L$12</c:f>
              <c:numCache>
                <c:formatCode>General</c:formatCode>
                <c:ptCount val="11"/>
                <c:pt idx="0">
                  <c:v>35.299999999999997</c:v>
                </c:pt>
                <c:pt idx="1">
                  <c:v>25.4</c:v>
                </c:pt>
                <c:pt idx="2">
                  <c:v>17.100000000000001</c:v>
                </c:pt>
                <c:pt idx="3">
                  <c:v>10.1</c:v>
                </c:pt>
                <c:pt idx="4">
                  <c:v>4.95</c:v>
                </c:pt>
                <c:pt idx="5">
                  <c:v>5.13</c:v>
                </c:pt>
                <c:pt idx="6">
                  <c:v>9.32</c:v>
                </c:pt>
                <c:pt idx="7">
                  <c:v>13.8</c:v>
                </c:pt>
                <c:pt idx="8">
                  <c:v>18.2</c:v>
                </c:pt>
                <c:pt idx="9">
                  <c:v>22.2</c:v>
                </c:pt>
                <c:pt idx="10">
                  <c:v>26.1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603-4ED0-917B-6ED62C74D57C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val>
            <c:numRef>
              <c:f>Task11!$M$2:$M$12</c:f>
              <c:numCache>
                <c:formatCode>General</c:formatCode>
                <c:ptCount val="11"/>
                <c:pt idx="0">
                  <c:v>34.799999999999997</c:v>
                </c:pt>
                <c:pt idx="1">
                  <c:v>24.7</c:v>
                </c:pt>
                <c:pt idx="2">
                  <c:v>16.5</c:v>
                </c:pt>
                <c:pt idx="3">
                  <c:v>10.199999999999999</c:v>
                </c:pt>
                <c:pt idx="4">
                  <c:v>7.23</c:v>
                </c:pt>
                <c:pt idx="5">
                  <c:v>9.1300000000000008</c:v>
                </c:pt>
                <c:pt idx="6">
                  <c:v>13.2</c:v>
                </c:pt>
                <c:pt idx="7">
                  <c:v>17.600000000000001</c:v>
                </c:pt>
                <c:pt idx="8">
                  <c:v>22</c:v>
                </c:pt>
                <c:pt idx="9">
                  <c:v>26.1</c:v>
                </c:pt>
                <c:pt idx="10">
                  <c:v>29.9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603-4ED0-917B-6ED62C74D57C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val>
            <c:numRef>
              <c:f>Task11!$N$2:$N$12</c:f>
              <c:numCache>
                <c:formatCode>General</c:formatCode>
                <c:ptCount val="11"/>
                <c:pt idx="0">
                  <c:v>34.6</c:v>
                </c:pt>
                <c:pt idx="1">
                  <c:v>24.4</c:v>
                </c:pt>
                <c:pt idx="2">
                  <c:v>16.5</c:v>
                </c:pt>
                <c:pt idx="3">
                  <c:v>11.1</c:v>
                </c:pt>
                <c:pt idx="4">
                  <c:v>9.76</c:v>
                </c:pt>
                <c:pt idx="5">
                  <c:v>12.3</c:v>
                </c:pt>
                <c:pt idx="6">
                  <c:v>16.399999999999999</c:v>
                </c:pt>
                <c:pt idx="7">
                  <c:v>20.9</c:v>
                </c:pt>
                <c:pt idx="8">
                  <c:v>25.2</c:v>
                </c:pt>
                <c:pt idx="9">
                  <c:v>29.3</c:v>
                </c:pt>
                <c:pt idx="10">
                  <c:v>33.200000000000003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603-4ED0-917B-6ED62C74D57C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val>
            <c:numRef>
              <c:f>Task11!$O$2:$O$12</c:f>
              <c:numCache>
                <c:formatCode>General</c:formatCode>
                <c:ptCount val="11"/>
                <c:pt idx="0">
                  <c:v>34.5</c:v>
                </c:pt>
                <c:pt idx="1">
                  <c:v>24.4</c:v>
                </c:pt>
                <c:pt idx="2">
                  <c:v>16.8</c:v>
                </c:pt>
                <c:pt idx="3">
                  <c:v>12.3</c:v>
                </c:pt>
                <c:pt idx="4">
                  <c:v>12</c:v>
                </c:pt>
                <c:pt idx="5">
                  <c:v>14.9</c:v>
                </c:pt>
                <c:pt idx="6">
                  <c:v>19.100000000000001</c:v>
                </c:pt>
                <c:pt idx="7">
                  <c:v>23.5</c:v>
                </c:pt>
                <c:pt idx="8">
                  <c:v>27.9</c:v>
                </c:pt>
                <c:pt idx="9">
                  <c:v>32</c:v>
                </c:pt>
                <c:pt idx="10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603-4ED0-917B-6ED62C74D57C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/>
            <a:effectLst/>
            <a:sp3d/>
          </c:spPr>
          <c:val>
            <c:numRef>
              <c:f>Task11!$P$2:$P$12</c:f>
              <c:numCache>
                <c:formatCode>General</c:formatCode>
                <c:ptCount val="11"/>
                <c:pt idx="0">
                  <c:v>34.6</c:v>
                </c:pt>
                <c:pt idx="1">
                  <c:v>24.5</c:v>
                </c:pt>
                <c:pt idx="2">
                  <c:v>17.3</c:v>
                </c:pt>
                <c:pt idx="3">
                  <c:v>13.5</c:v>
                </c:pt>
                <c:pt idx="4">
                  <c:v>13.9</c:v>
                </c:pt>
                <c:pt idx="5">
                  <c:v>17.100000000000001</c:v>
                </c:pt>
                <c:pt idx="6">
                  <c:v>21.3</c:v>
                </c:pt>
                <c:pt idx="7">
                  <c:v>25.8</c:v>
                </c:pt>
                <c:pt idx="8">
                  <c:v>30.1</c:v>
                </c:pt>
                <c:pt idx="9">
                  <c:v>34.4</c:v>
                </c:pt>
                <c:pt idx="10">
                  <c:v>38.4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603-4ED0-917B-6ED62C74D57C}"/>
            </c:ext>
          </c:extLst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304404240"/>
        <c:axId val="304404800"/>
        <c:axId val="296587216"/>
      </c:surfaceChart>
      <c:catAx>
        <c:axId val="30440424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404800"/>
        <c:crosses val="autoZero"/>
        <c:auto val="1"/>
        <c:lblAlgn val="ctr"/>
        <c:lblOffset val="100"/>
        <c:noMultiLvlLbl val="0"/>
      </c:catAx>
      <c:valAx>
        <c:axId val="30440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404240"/>
        <c:crosses val="autoZero"/>
        <c:crossBetween val="midCat"/>
      </c:valAx>
      <c:serAx>
        <c:axId val="29658721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404800"/>
        <c:crosses val="autoZero"/>
      </c:ser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Task12!$B$3:$B$32</c:f>
              <c:numCache>
                <c:formatCode>General</c:formatCode>
                <c:ptCount val="30"/>
                <c:pt idx="0">
                  <c:v>3</c:v>
                </c:pt>
                <c:pt idx="1">
                  <c:v>4.5</c:v>
                </c:pt>
                <c:pt idx="2">
                  <c:v>6</c:v>
                </c:pt>
                <c:pt idx="3">
                  <c:v>9</c:v>
                </c:pt>
                <c:pt idx="4">
                  <c:v>15</c:v>
                </c:pt>
                <c:pt idx="5">
                  <c:v>15</c:v>
                </c:pt>
                <c:pt idx="6">
                  <c:v>25</c:v>
                </c:pt>
                <c:pt idx="7">
                  <c:v>25</c:v>
                </c:pt>
                <c:pt idx="8">
                  <c:v>40</c:v>
                </c:pt>
                <c:pt idx="9">
                  <c:v>65</c:v>
                </c:pt>
                <c:pt idx="10">
                  <c:v>65</c:v>
                </c:pt>
                <c:pt idx="11">
                  <c:v>100</c:v>
                </c:pt>
                <c:pt idx="12">
                  <c:v>100</c:v>
                </c:pt>
                <c:pt idx="13">
                  <c:v>150</c:v>
                </c:pt>
                <c:pt idx="14">
                  <c:v>225</c:v>
                </c:pt>
                <c:pt idx="15">
                  <c:v>225</c:v>
                </c:pt>
                <c:pt idx="16">
                  <c:v>325</c:v>
                </c:pt>
                <c:pt idx="17">
                  <c:v>325</c:v>
                </c:pt>
                <c:pt idx="18">
                  <c:v>500</c:v>
                </c:pt>
                <c:pt idx="19">
                  <c:v>750</c:v>
                </c:pt>
                <c:pt idx="20">
                  <c:v>750</c:v>
                </c:pt>
                <c:pt idx="21">
                  <c:v>1000</c:v>
                </c:pt>
                <c:pt idx="22">
                  <c:v>1000</c:v>
                </c:pt>
                <c:pt idx="23">
                  <c:v>1500</c:v>
                </c:pt>
                <c:pt idx="24">
                  <c:v>2000</c:v>
                </c:pt>
                <c:pt idx="25">
                  <c:v>2000</c:v>
                </c:pt>
                <c:pt idx="26">
                  <c:v>3000</c:v>
                </c:pt>
                <c:pt idx="27">
                  <c:v>3000</c:v>
                </c:pt>
                <c:pt idx="28">
                  <c:v>4600</c:v>
                </c:pt>
                <c:pt idx="29">
                  <c:v>6000</c:v>
                </c:pt>
              </c:numCache>
            </c:numRef>
          </c:xVal>
          <c:yVal>
            <c:numRef>
              <c:f>Task12!$L$3:$L$32</c:f>
              <c:numCache>
                <c:formatCode>General</c:formatCode>
                <c:ptCount val="30"/>
                <c:pt idx="0">
                  <c:v>145.7698991265664</c:v>
                </c:pt>
                <c:pt idx="1">
                  <c:v>147.25822864620457</c:v>
                </c:pt>
                <c:pt idx="2">
                  <c:v>149.53981031087415</c:v>
                </c:pt>
                <c:pt idx="3">
                  <c:v>147.0265361880023</c:v>
                </c:pt>
                <c:pt idx="4">
                  <c:v>133.70618333678161</c:v>
                </c:pt>
                <c:pt idx="5">
                  <c:v>141.99998794225863</c:v>
                </c:pt>
                <c:pt idx="6">
                  <c:v>117.62122895040184</c:v>
                </c:pt>
                <c:pt idx="7">
                  <c:v>120.63715789784806</c:v>
                </c:pt>
                <c:pt idx="8">
                  <c:v>79.168134870462794</c:v>
                </c:pt>
                <c:pt idx="9">
                  <c:v>68.612383554401077</c:v>
                </c:pt>
                <c:pt idx="10">
                  <c:v>66.391670247394799</c:v>
                </c:pt>
                <c:pt idx="11">
                  <c:v>75.209728126939652</c:v>
                </c:pt>
                <c:pt idx="12">
                  <c:v>71.628312501847276</c:v>
                </c:pt>
                <c:pt idx="13">
                  <c:v>107.61525634871835</c:v>
                </c:pt>
                <c:pt idx="14">
                  <c:v>153.84182875088368</c:v>
                </c:pt>
                <c:pt idx="15">
                  <c:v>149.85396957623314</c:v>
                </c:pt>
                <c:pt idx="16">
                  <c:v>223.13750870744053</c:v>
                </c:pt>
                <c:pt idx="17">
                  <c:v>211.53390534171274</c:v>
                </c:pt>
                <c:pt idx="18">
                  <c:v>322.44521598282233</c:v>
                </c:pt>
                <c:pt idx="19">
                  <c:v>454.86334633163221</c:v>
                </c:pt>
                <c:pt idx="20">
                  <c:v>430.39819354180167</c:v>
                </c:pt>
                <c:pt idx="21">
                  <c:v>562.30581508440309</c:v>
                </c:pt>
                <c:pt idx="22">
                  <c:v>547.81521896972015</c:v>
                </c:pt>
                <c:pt idx="23">
                  <c:v>769.69020012949932</c:v>
                </c:pt>
                <c:pt idx="24">
                  <c:v>915.38155943972583</c:v>
                </c:pt>
                <c:pt idx="25">
                  <c:v>824.66807156732079</c:v>
                </c:pt>
                <c:pt idx="26">
                  <c:v>1179.2753423412685</c:v>
                </c:pt>
                <c:pt idx="27">
                  <c:v>1099.5574287564275</c:v>
                </c:pt>
                <c:pt idx="28">
                  <c:v>1445.1954525043764</c:v>
                </c:pt>
                <c:pt idx="29">
                  <c:v>1572.3671231216911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69B-45DB-BEF9-18295639E0A1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Task12!$B$3:$B$32</c:f>
              <c:numCache>
                <c:formatCode>General</c:formatCode>
                <c:ptCount val="30"/>
                <c:pt idx="0">
                  <c:v>3</c:v>
                </c:pt>
                <c:pt idx="1">
                  <c:v>4.5</c:v>
                </c:pt>
                <c:pt idx="2">
                  <c:v>6</c:v>
                </c:pt>
                <c:pt idx="3">
                  <c:v>9</c:v>
                </c:pt>
                <c:pt idx="4">
                  <c:v>15</c:v>
                </c:pt>
                <c:pt idx="5">
                  <c:v>15</c:v>
                </c:pt>
                <c:pt idx="6">
                  <c:v>25</c:v>
                </c:pt>
                <c:pt idx="7">
                  <c:v>25</c:v>
                </c:pt>
                <c:pt idx="8">
                  <c:v>40</c:v>
                </c:pt>
                <c:pt idx="9">
                  <c:v>65</c:v>
                </c:pt>
                <c:pt idx="10">
                  <c:v>65</c:v>
                </c:pt>
                <c:pt idx="11">
                  <c:v>100</c:v>
                </c:pt>
                <c:pt idx="12">
                  <c:v>100</c:v>
                </c:pt>
                <c:pt idx="13">
                  <c:v>150</c:v>
                </c:pt>
                <c:pt idx="14">
                  <c:v>225</c:v>
                </c:pt>
                <c:pt idx="15">
                  <c:v>225</c:v>
                </c:pt>
                <c:pt idx="16">
                  <c:v>325</c:v>
                </c:pt>
                <c:pt idx="17">
                  <c:v>325</c:v>
                </c:pt>
                <c:pt idx="18">
                  <c:v>500</c:v>
                </c:pt>
                <c:pt idx="19">
                  <c:v>750</c:v>
                </c:pt>
                <c:pt idx="20">
                  <c:v>750</c:v>
                </c:pt>
                <c:pt idx="21">
                  <c:v>1000</c:v>
                </c:pt>
                <c:pt idx="22">
                  <c:v>1000</c:v>
                </c:pt>
                <c:pt idx="23">
                  <c:v>1500</c:v>
                </c:pt>
                <c:pt idx="24">
                  <c:v>2000</c:v>
                </c:pt>
                <c:pt idx="25">
                  <c:v>2000</c:v>
                </c:pt>
                <c:pt idx="26">
                  <c:v>3000</c:v>
                </c:pt>
                <c:pt idx="27">
                  <c:v>3000</c:v>
                </c:pt>
                <c:pt idx="28">
                  <c:v>4600</c:v>
                </c:pt>
                <c:pt idx="29">
                  <c:v>6000</c:v>
                </c:pt>
              </c:numCache>
            </c:numRef>
          </c:xVal>
          <c:yVal>
            <c:numRef>
              <c:f>Task12!$M$3:$M$32</c:f>
              <c:numCache>
                <c:formatCode>General</c:formatCode>
                <c:ptCount val="30"/>
                <c:pt idx="0">
                  <c:v>149.53981031087415</c:v>
                </c:pt>
                <c:pt idx="1">
                  <c:v>150.28201157528474</c:v>
                </c:pt>
                <c:pt idx="2">
                  <c:v>150.08958902525237</c:v>
                </c:pt>
                <c:pt idx="3">
                  <c:v>147.0265361880023</c:v>
                </c:pt>
                <c:pt idx="4">
                  <c:v>144.61379303004534</c:v>
                </c:pt>
                <c:pt idx="5">
                  <c:v>152.05308443374599</c:v>
                </c:pt>
                <c:pt idx="6">
                  <c:v>134.28423638504213</c:v>
                </c:pt>
                <c:pt idx="7">
                  <c:v>140.24069605624834</c:v>
                </c:pt>
                <c:pt idx="8">
                  <c:v>111.8249905045287</c:v>
                </c:pt>
                <c:pt idx="9">
                  <c:v>85.765479443001354</c:v>
                </c:pt>
                <c:pt idx="10">
                  <c:v>84.116143299866721</c:v>
                </c:pt>
                <c:pt idx="11">
                  <c:v>84.610944142807114</c:v>
                </c:pt>
                <c:pt idx="12">
                  <c:v>79.168134870462779</c:v>
                </c:pt>
                <c:pt idx="13">
                  <c:v>114.55817611315179</c:v>
                </c:pt>
                <c:pt idx="14">
                  <c:v>165.67581557787474</c:v>
                </c:pt>
                <c:pt idx="15">
                  <c:v>160.22122533307947</c:v>
                </c:pt>
                <c:pt idx="16">
                  <c:v>231.40186088179018</c:v>
                </c:pt>
                <c:pt idx="17">
                  <c:v>219.91148575128551</c:v>
                </c:pt>
                <c:pt idx="18">
                  <c:v>337.79975007724249</c:v>
                </c:pt>
                <c:pt idx="19">
                  <c:v>478.18967178453647</c:v>
                </c:pt>
                <c:pt idx="20">
                  <c:v>449.24774946334037</c:v>
                </c:pt>
                <c:pt idx="21">
                  <c:v>583.13195638382535</c:v>
                </c:pt>
                <c:pt idx="22">
                  <c:v>571.37716387164369</c:v>
                </c:pt>
                <c:pt idx="23">
                  <c:v>920.8793465835081</c:v>
                </c:pt>
                <c:pt idx="24">
                  <c:v>940.12160158674556</c:v>
                </c:pt>
                <c:pt idx="25">
                  <c:v>930.69682362597621</c:v>
                </c:pt>
                <c:pt idx="26">
                  <c:v>1179.2753423412685</c:v>
                </c:pt>
                <c:pt idx="27">
                  <c:v>1182.0242359131596</c:v>
                </c:pt>
                <c:pt idx="28">
                  <c:v>1445.1954525043764</c:v>
                </c:pt>
                <c:pt idx="29">
                  <c:v>1460.055185755856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69B-45DB-BEF9-18295639E0A1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Task12!$B$3:$B$32</c:f>
              <c:numCache>
                <c:formatCode>General</c:formatCode>
                <c:ptCount val="30"/>
                <c:pt idx="0">
                  <c:v>3</c:v>
                </c:pt>
                <c:pt idx="1">
                  <c:v>4.5</c:v>
                </c:pt>
                <c:pt idx="2">
                  <c:v>6</c:v>
                </c:pt>
                <c:pt idx="3">
                  <c:v>9</c:v>
                </c:pt>
                <c:pt idx="4">
                  <c:v>15</c:v>
                </c:pt>
                <c:pt idx="5">
                  <c:v>15</c:v>
                </c:pt>
                <c:pt idx="6">
                  <c:v>25</c:v>
                </c:pt>
                <c:pt idx="7">
                  <c:v>25</c:v>
                </c:pt>
                <c:pt idx="8">
                  <c:v>40</c:v>
                </c:pt>
                <c:pt idx="9">
                  <c:v>65</c:v>
                </c:pt>
                <c:pt idx="10">
                  <c:v>65</c:v>
                </c:pt>
                <c:pt idx="11">
                  <c:v>100</c:v>
                </c:pt>
                <c:pt idx="12">
                  <c:v>100</c:v>
                </c:pt>
                <c:pt idx="13">
                  <c:v>150</c:v>
                </c:pt>
                <c:pt idx="14">
                  <c:v>225</c:v>
                </c:pt>
                <c:pt idx="15">
                  <c:v>225</c:v>
                </c:pt>
                <c:pt idx="16">
                  <c:v>325</c:v>
                </c:pt>
                <c:pt idx="17">
                  <c:v>325</c:v>
                </c:pt>
                <c:pt idx="18">
                  <c:v>500</c:v>
                </c:pt>
                <c:pt idx="19">
                  <c:v>750</c:v>
                </c:pt>
                <c:pt idx="20">
                  <c:v>750</c:v>
                </c:pt>
                <c:pt idx="21">
                  <c:v>1000</c:v>
                </c:pt>
                <c:pt idx="22">
                  <c:v>1000</c:v>
                </c:pt>
                <c:pt idx="23">
                  <c:v>1500</c:v>
                </c:pt>
                <c:pt idx="24">
                  <c:v>2000</c:v>
                </c:pt>
                <c:pt idx="25">
                  <c:v>2000</c:v>
                </c:pt>
                <c:pt idx="26">
                  <c:v>3000</c:v>
                </c:pt>
                <c:pt idx="27">
                  <c:v>3000</c:v>
                </c:pt>
                <c:pt idx="28">
                  <c:v>4600</c:v>
                </c:pt>
                <c:pt idx="29">
                  <c:v>6000</c:v>
                </c:pt>
              </c:numCache>
            </c:numRef>
          </c:xVal>
          <c:yVal>
            <c:numRef>
              <c:f>Task12!$N$3:$N$32</c:f>
              <c:numCache>
                <c:formatCode>General</c:formatCode>
                <c:ptCount val="30"/>
                <c:pt idx="0">
                  <c:v>149.53981031087415</c:v>
                </c:pt>
                <c:pt idx="1">
                  <c:v>150.28201157528474</c:v>
                </c:pt>
                <c:pt idx="2">
                  <c:v>15008.958902525235</c:v>
                </c:pt>
                <c:pt idx="3">
                  <c:v>149.53981031087415</c:v>
                </c:pt>
                <c:pt idx="4">
                  <c:v>146.7249432932577</c:v>
                </c:pt>
                <c:pt idx="5">
                  <c:v>152.05308443374599</c:v>
                </c:pt>
                <c:pt idx="6">
                  <c:v>140.1652978325622</c:v>
                </c:pt>
                <c:pt idx="7">
                  <c:v>146.46104951035616</c:v>
                </c:pt>
                <c:pt idx="8">
                  <c:v>130.13262169332322</c:v>
                </c:pt>
                <c:pt idx="9">
                  <c:v>102.91857533160163</c:v>
                </c:pt>
                <c:pt idx="10">
                  <c:v>106.04642351733195</c:v>
                </c:pt>
                <c:pt idx="11">
                  <c:v>100.27963750258621</c:v>
                </c:pt>
                <c:pt idx="12">
                  <c:v>103.2955664500324</c:v>
                </c:pt>
                <c:pt idx="13">
                  <c:v>128.44401564201866</c:v>
                </c:pt>
                <c:pt idx="14">
                  <c:v>185.39912695619313</c:v>
                </c:pt>
                <c:pt idx="15">
                  <c:v>180.01325905069515</c:v>
                </c:pt>
                <c:pt idx="16">
                  <c:v>256.19491740483915</c:v>
                </c:pt>
                <c:pt idx="17">
                  <c:v>251.32741228718345</c:v>
                </c:pt>
                <c:pt idx="18">
                  <c:v>368.50881826608264</c:v>
                </c:pt>
                <c:pt idx="19">
                  <c:v>513.17915996389274</c:v>
                </c:pt>
                <c:pt idx="20">
                  <c:v>499.51323192077706</c:v>
                </c:pt>
                <c:pt idx="21">
                  <c:v>645.61038028209236</c:v>
                </c:pt>
                <c:pt idx="22">
                  <c:v>642.06299857741396</c:v>
                </c:pt>
                <c:pt idx="23">
                  <c:v>27.488935718910689</c:v>
                </c:pt>
                <c:pt idx="24">
                  <c:v>1014.3417280278045</c:v>
                </c:pt>
                <c:pt idx="25">
                  <c:v>1001.3826583317466</c:v>
                </c:pt>
                <c:pt idx="26">
                  <c:v>1235.4313110241858</c:v>
                </c:pt>
                <c:pt idx="27">
                  <c:v>1237.0021073509809</c:v>
                </c:pt>
                <c:pt idx="28">
                  <c:v>1510.886154890939</c:v>
                </c:pt>
                <c:pt idx="29">
                  <c:v>1572.3671231216911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69B-45DB-BEF9-18295639E0A1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Task12!$B$3:$B$32</c:f>
              <c:numCache>
                <c:formatCode>General</c:formatCode>
                <c:ptCount val="30"/>
                <c:pt idx="0">
                  <c:v>3</c:v>
                </c:pt>
                <c:pt idx="1">
                  <c:v>4.5</c:v>
                </c:pt>
                <c:pt idx="2">
                  <c:v>6</c:v>
                </c:pt>
                <c:pt idx="3">
                  <c:v>9</c:v>
                </c:pt>
                <c:pt idx="4">
                  <c:v>15</c:v>
                </c:pt>
                <c:pt idx="5">
                  <c:v>15</c:v>
                </c:pt>
                <c:pt idx="6">
                  <c:v>25</c:v>
                </c:pt>
                <c:pt idx="7">
                  <c:v>25</c:v>
                </c:pt>
                <c:pt idx="8">
                  <c:v>40</c:v>
                </c:pt>
                <c:pt idx="9">
                  <c:v>65</c:v>
                </c:pt>
                <c:pt idx="10">
                  <c:v>65</c:v>
                </c:pt>
                <c:pt idx="11">
                  <c:v>100</c:v>
                </c:pt>
                <c:pt idx="12">
                  <c:v>100</c:v>
                </c:pt>
                <c:pt idx="13">
                  <c:v>150</c:v>
                </c:pt>
                <c:pt idx="14">
                  <c:v>225</c:v>
                </c:pt>
                <c:pt idx="15">
                  <c:v>225</c:v>
                </c:pt>
                <c:pt idx="16">
                  <c:v>325</c:v>
                </c:pt>
                <c:pt idx="17">
                  <c:v>325</c:v>
                </c:pt>
                <c:pt idx="18">
                  <c:v>500</c:v>
                </c:pt>
                <c:pt idx="19">
                  <c:v>750</c:v>
                </c:pt>
                <c:pt idx="20">
                  <c:v>750</c:v>
                </c:pt>
                <c:pt idx="21">
                  <c:v>1000</c:v>
                </c:pt>
                <c:pt idx="22">
                  <c:v>1000</c:v>
                </c:pt>
                <c:pt idx="23">
                  <c:v>1500</c:v>
                </c:pt>
                <c:pt idx="24">
                  <c:v>2000</c:v>
                </c:pt>
                <c:pt idx="25">
                  <c:v>2000</c:v>
                </c:pt>
                <c:pt idx="26">
                  <c:v>3000</c:v>
                </c:pt>
                <c:pt idx="27">
                  <c:v>3000</c:v>
                </c:pt>
                <c:pt idx="28">
                  <c:v>4600</c:v>
                </c:pt>
                <c:pt idx="29">
                  <c:v>6000</c:v>
                </c:pt>
              </c:numCache>
            </c:numRef>
          </c:xVal>
          <c:yVal>
            <c:numRef>
              <c:f>Task12!$O$3:$O$32</c:f>
              <c:numCache>
                <c:formatCode>General</c:formatCode>
                <c:ptCount val="30"/>
                <c:pt idx="0">
                  <c:v>149.53981031087415</c:v>
                </c:pt>
                <c:pt idx="1">
                  <c:v>150.28201157528474</c:v>
                </c:pt>
                <c:pt idx="2">
                  <c:v>150.08958902525237</c:v>
                </c:pt>
                <c:pt idx="3">
                  <c:v>147.0265361880023</c:v>
                </c:pt>
                <c:pt idx="4">
                  <c:v>140.74335088082273</c:v>
                </c:pt>
                <c:pt idx="5">
                  <c:v>145.7698991265664</c:v>
                </c:pt>
                <c:pt idx="6">
                  <c:v>125.46264421376198</c:v>
                </c:pt>
                <c:pt idx="7">
                  <c:v>132.32388256920206</c:v>
                </c:pt>
                <c:pt idx="8">
                  <c:v>99.949770273959274</c:v>
                </c:pt>
                <c:pt idx="9">
                  <c:v>83.126541613985935</c:v>
                </c:pt>
                <c:pt idx="10">
                  <c:v>82.013239717370041</c:v>
                </c:pt>
                <c:pt idx="11">
                  <c:v>97.145898830630387</c:v>
                </c:pt>
                <c:pt idx="12">
                  <c:v>94.247779607693786</c:v>
                </c:pt>
                <c:pt idx="13">
                  <c:v>140.59412522977721</c:v>
                </c:pt>
                <c:pt idx="14">
                  <c:v>244.5690610911484</c:v>
                </c:pt>
                <c:pt idx="15">
                  <c:v>199.80529276831086</c:v>
                </c:pt>
                <c:pt idx="16">
                  <c:v>280.98797392788811</c:v>
                </c:pt>
                <c:pt idx="17">
                  <c:v>278.55454861829503</c:v>
                </c:pt>
                <c:pt idx="18">
                  <c:v>409.45424251786966</c:v>
                </c:pt>
                <c:pt idx="19">
                  <c:v>559.83181086970126</c:v>
                </c:pt>
                <c:pt idx="20">
                  <c:v>559.2034923389831</c:v>
                </c:pt>
                <c:pt idx="21">
                  <c:v>687.26266288093711</c:v>
                </c:pt>
                <c:pt idx="22">
                  <c:v>695.07737460674173</c:v>
                </c:pt>
                <c:pt idx="23">
                  <c:v>907.13487872405278</c:v>
                </c:pt>
                <c:pt idx="24">
                  <c:v>1063.8218123218435</c:v>
                </c:pt>
                <c:pt idx="25">
                  <c:v>1095.6304379394403</c:v>
                </c:pt>
                <c:pt idx="26">
                  <c:v>1347.7432483900211</c:v>
                </c:pt>
                <c:pt idx="27">
                  <c:v>1291.9799787888023</c:v>
                </c:pt>
                <c:pt idx="28">
                  <c:v>1510.886154890939</c:v>
                </c:pt>
                <c:pt idx="29">
                  <c:v>1684.6790604875262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69B-45DB-BEF9-18295639E0A1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Task12!$B$3:$B$32</c:f>
              <c:numCache>
                <c:formatCode>General</c:formatCode>
                <c:ptCount val="30"/>
                <c:pt idx="0">
                  <c:v>3</c:v>
                </c:pt>
                <c:pt idx="1">
                  <c:v>4.5</c:v>
                </c:pt>
                <c:pt idx="2">
                  <c:v>6</c:v>
                </c:pt>
                <c:pt idx="3">
                  <c:v>9</c:v>
                </c:pt>
                <c:pt idx="4">
                  <c:v>15</c:v>
                </c:pt>
                <c:pt idx="5">
                  <c:v>15</c:v>
                </c:pt>
                <c:pt idx="6">
                  <c:v>25</c:v>
                </c:pt>
                <c:pt idx="7">
                  <c:v>25</c:v>
                </c:pt>
                <c:pt idx="8">
                  <c:v>40</c:v>
                </c:pt>
                <c:pt idx="9">
                  <c:v>65</c:v>
                </c:pt>
                <c:pt idx="10">
                  <c:v>65</c:v>
                </c:pt>
                <c:pt idx="11">
                  <c:v>100</c:v>
                </c:pt>
                <c:pt idx="12">
                  <c:v>100</c:v>
                </c:pt>
                <c:pt idx="13">
                  <c:v>150</c:v>
                </c:pt>
                <c:pt idx="14">
                  <c:v>225</c:v>
                </c:pt>
                <c:pt idx="15">
                  <c:v>225</c:v>
                </c:pt>
                <c:pt idx="16">
                  <c:v>325</c:v>
                </c:pt>
                <c:pt idx="17">
                  <c:v>325</c:v>
                </c:pt>
                <c:pt idx="18">
                  <c:v>500</c:v>
                </c:pt>
                <c:pt idx="19">
                  <c:v>750</c:v>
                </c:pt>
                <c:pt idx="20">
                  <c:v>750</c:v>
                </c:pt>
                <c:pt idx="21">
                  <c:v>1000</c:v>
                </c:pt>
                <c:pt idx="22">
                  <c:v>1000</c:v>
                </c:pt>
                <c:pt idx="23">
                  <c:v>1500</c:v>
                </c:pt>
                <c:pt idx="24">
                  <c:v>2000</c:v>
                </c:pt>
                <c:pt idx="25">
                  <c:v>2000</c:v>
                </c:pt>
                <c:pt idx="26">
                  <c:v>3000</c:v>
                </c:pt>
                <c:pt idx="27">
                  <c:v>3000</c:v>
                </c:pt>
                <c:pt idx="28">
                  <c:v>4600</c:v>
                </c:pt>
                <c:pt idx="29">
                  <c:v>6000</c:v>
                </c:pt>
              </c:numCache>
            </c:numRef>
          </c:xVal>
          <c:yVal>
            <c:numRef>
              <c:f>Task12!$P$3:$P$32</c:f>
              <c:numCache>
                <c:formatCode>General</c:formatCode>
                <c:ptCount val="30"/>
                <c:pt idx="0">
                  <c:v>149.53981031087415</c:v>
                </c:pt>
                <c:pt idx="1">
                  <c:v>150.28201157528474</c:v>
                </c:pt>
                <c:pt idx="2">
                  <c:v>114.90375130504667</c:v>
                </c:pt>
                <c:pt idx="3">
                  <c:v>145.7698991265664</c:v>
                </c:pt>
                <c:pt idx="4">
                  <c:v>133.70618333678161</c:v>
                </c:pt>
                <c:pt idx="5">
                  <c:v>138.23007675795091</c:v>
                </c:pt>
                <c:pt idx="6">
                  <c:v>105.85910605536166</c:v>
                </c:pt>
                <c:pt idx="7">
                  <c:v>109.32742434492478</c:v>
                </c:pt>
                <c:pt idx="8">
                  <c:v>73.725325598118474</c:v>
                </c:pt>
                <c:pt idx="9">
                  <c:v>59.376101152847092</c:v>
                </c:pt>
                <c:pt idx="10">
                  <c:v>57.980055917408123</c:v>
                </c:pt>
                <c:pt idx="11">
                  <c:v>72.075989454983841</c:v>
                </c:pt>
                <c:pt idx="12">
                  <c:v>72.382294738708836</c:v>
                </c:pt>
                <c:pt idx="13">
                  <c:v>104.14379646650163</c:v>
                </c:pt>
                <c:pt idx="14">
                  <c:v>153.84182875088368</c:v>
                </c:pt>
                <c:pt idx="15">
                  <c:v>149.85396957623314</c:v>
                </c:pt>
                <c:pt idx="16">
                  <c:v>214.87315653309088</c:v>
                </c:pt>
                <c:pt idx="17">
                  <c:v>205.25072003453317</c:v>
                </c:pt>
                <c:pt idx="18">
                  <c:v>312.20885991987558</c:v>
                </c:pt>
                <c:pt idx="19">
                  <c:v>443.20018360518009</c:v>
                </c:pt>
                <c:pt idx="20">
                  <c:v>439.82297150257102</c:v>
                </c:pt>
                <c:pt idx="21">
                  <c:v>541.47967378498072</c:v>
                </c:pt>
                <c:pt idx="22">
                  <c:v>547.81521896972015</c:v>
                </c:pt>
                <c:pt idx="23">
                  <c:v>742.20126441058858</c:v>
                </c:pt>
                <c:pt idx="24">
                  <c:v>890.64151729270623</c:v>
                </c:pt>
                <c:pt idx="25">
                  <c:v>895.35390627309107</c:v>
                </c:pt>
                <c:pt idx="26">
                  <c:v>1123.1193736583509</c:v>
                </c:pt>
                <c:pt idx="27">
                  <c:v>1099.5574287564275</c:v>
                </c:pt>
                <c:pt idx="28">
                  <c:v>1379.504750117814</c:v>
                </c:pt>
                <c:pt idx="29">
                  <c:v>1572.3671231216911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69B-45DB-BEF9-18295639E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592400"/>
        <c:axId val="301592960"/>
      </c:scatterChart>
      <c:valAx>
        <c:axId val="30159240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1592960"/>
        <c:crosses val="autoZero"/>
        <c:crossBetween val="midCat"/>
      </c:valAx>
      <c:valAx>
        <c:axId val="30159296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1592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Equivalence!$A$2:$A$16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Equivalence!$B$2:$B$16</c:f>
              <c:numCache>
                <c:formatCode>General</c:formatCode>
                <c:ptCount val="15"/>
                <c:pt idx="0">
                  <c:v>10.006</c:v>
                </c:pt>
                <c:pt idx="1">
                  <c:v>10.023999999999999</c:v>
                </c:pt>
                <c:pt idx="2">
                  <c:v>10.098000000000001</c:v>
                </c:pt>
                <c:pt idx="3">
                  <c:v>10.353999999999999</c:v>
                </c:pt>
                <c:pt idx="4">
                  <c:v>11.179</c:v>
                </c:pt>
                <c:pt idx="5">
                  <c:v>13.223000000000001</c:v>
                </c:pt>
                <c:pt idx="6">
                  <c:v>16.818999999999999</c:v>
                </c:pt>
                <c:pt idx="7">
                  <c:v>20.891999999999999</c:v>
                </c:pt>
                <c:pt idx="8">
                  <c:v>23.286000000000001</c:v>
                </c:pt>
                <c:pt idx="9">
                  <c:v>21.402000000000001</c:v>
                </c:pt>
                <c:pt idx="10">
                  <c:v>15.016999999999999</c:v>
                </c:pt>
                <c:pt idx="11">
                  <c:v>8.6237999999999992</c:v>
                </c:pt>
                <c:pt idx="12">
                  <c:v>5.8296000000000001</c:v>
                </c:pt>
                <c:pt idx="13">
                  <c:v>5.2146999999999997</c:v>
                </c:pt>
                <c:pt idx="14">
                  <c:v>5.0770999999999997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05A-48FA-B8EF-9F4BDFE7C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70480"/>
        <c:axId val="304871040"/>
      </c:scatterChart>
      <c:scatterChart>
        <c:scatterStyle val="line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Equivalence!$A$22:$A$27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10</c:v>
                </c:pt>
                <c:pt idx="3">
                  <c:v>50</c:v>
                </c:pt>
                <c:pt idx="4">
                  <c:v>50</c:v>
                </c:pt>
                <c:pt idx="5">
                  <c:v>1000</c:v>
                </c:pt>
              </c:numCache>
            </c:numRef>
          </c:xVal>
          <c:yVal>
            <c:numRef>
              <c:f>Equivalence!$B$22:$B$27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40</c:v>
                </c:pt>
                <c:pt idx="3">
                  <c:v>40</c:v>
                </c:pt>
                <c:pt idx="4">
                  <c:v>5</c:v>
                </c:pt>
                <c:pt idx="5">
                  <c:v>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5A-48FA-B8EF-9F4BDFE7C989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Equivalence!$A$42:$A$47</c:f>
              <c:numCache>
                <c:formatCode>General</c:formatCode>
                <c:ptCount val="6"/>
                <c:pt idx="0">
                  <c:v>1</c:v>
                </c:pt>
                <c:pt idx="1">
                  <c:v>12.2</c:v>
                </c:pt>
                <c:pt idx="2">
                  <c:v>12.2</c:v>
                </c:pt>
                <c:pt idx="3">
                  <c:v>33</c:v>
                </c:pt>
                <c:pt idx="4">
                  <c:v>33</c:v>
                </c:pt>
                <c:pt idx="5">
                  <c:v>1000</c:v>
                </c:pt>
              </c:numCache>
            </c:numRef>
          </c:xVal>
          <c:yVal>
            <c:numRef>
              <c:f>Equivalence!$B$42:$B$47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74.7</c:v>
                </c:pt>
                <c:pt idx="3">
                  <c:v>74.7</c:v>
                </c:pt>
                <c:pt idx="4">
                  <c:v>5</c:v>
                </c:pt>
                <c:pt idx="5">
                  <c:v>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05A-48FA-B8EF-9F4BDFE7C989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Equivalence!$A$52:$A$57</c:f>
              <c:numCache>
                <c:formatCode>General</c:formatCode>
                <c:ptCount val="6"/>
                <c:pt idx="0">
                  <c:v>1</c:v>
                </c:pt>
                <c:pt idx="1">
                  <c:v>8</c:v>
                </c:pt>
                <c:pt idx="2">
                  <c:v>8</c:v>
                </c:pt>
                <c:pt idx="3">
                  <c:v>61.2</c:v>
                </c:pt>
                <c:pt idx="4">
                  <c:v>61.2</c:v>
                </c:pt>
                <c:pt idx="5">
                  <c:v>1000</c:v>
                </c:pt>
              </c:numCache>
            </c:numRef>
          </c:xVal>
          <c:yVal>
            <c:numRef>
              <c:f>Equivalence!$B$52:$B$57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30.9</c:v>
                </c:pt>
                <c:pt idx="3">
                  <c:v>30.9</c:v>
                </c:pt>
                <c:pt idx="4">
                  <c:v>5</c:v>
                </c:pt>
                <c:pt idx="5">
                  <c:v>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05A-48FA-B8EF-9F4BDFE7C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70480"/>
        <c:axId val="304871040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Equivalence!$A$32:$A$37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1">
                        <c:v>11</c:v>
                      </c:pt>
                      <c:pt idx="2">
                        <c:v>11</c:v>
                      </c:pt>
                      <c:pt idx="3">
                        <c:v>43.1</c:v>
                      </c:pt>
                      <c:pt idx="4">
                        <c:v>43.1</c:v>
                      </c:pt>
                      <c:pt idx="5">
                        <c:v>1000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Equivalence!$B$32:$B$37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49.1</c:v>
                      </c:pt>
                      <c:pt idx="3">
                        <c:v>49.1</c:v>
                      </c:pt>
                      <c:pt idx="4">
                        <c:v>5</c:v>
                      </c:pt>
                      <c:pt idx="5">
                        <c:v>5</c:v>
                      </c:pt>
                    </c:numCache>
                  </c:numRef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4-605A-48FA-B8EF-9F4BDFE7C989}"/>
                  </c:ext>
                </c:extLst>
              </c15:ser>
            </c15:filteredScatterSeries>
          </c:ext>
        </c:extLst>
      </c:scatterChart>
      <c:valAx>
        <c:axId val="304870480"/>
        <c:scaling>
          <c:logBase val="10"/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871040"/>
        <c:crosses val="autoZero"/>
        <c:crossBetween val="midCat"/>
      </c:valAx>
      <c:valAx>
        <c:axId val="30487104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870480"/>
        <c:crossesAt val="1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Кривая ВЭЗ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Equivalence!$S$2:$S$16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Equivalence!$T$2:$T$16</c:f>
              <c:numCache>
                <c:formatCode>General</c:formatCode>
                <c:ptCount val="15"/>
                <c:pt idx="0">
                  <c:v>9.9947999999999997</c:v>
                </c:pt>
                <c:pt idx="1">
                  <c:v>9.9809000000000001</c:v>
                </c:pt>
                <c:pt idx="2">
                  <c:v>9.9245999999999999</c:v>
                </c:pt>
                <c:pt idx="3">
                  <c:v>9.7309999999999999</c:v>
                </c:pt>
                <c:pt idx="4">
                  <c:v>9.1257999999999999</c:v>
                </c:pt>
                <c:pt idx="5">
                  <c:v>7.7474999999999996</c:v>
                </c:pt>
                <c:pt idx="6">
                  <c:v>5.8226000000000004</c:v>
                </c:pt>
                <c:pt idx="7">
                  <c:v>4.7645</c:v>
                </c:pt>
                <c:pt idx="8">
                  <c:v>5.516</c:v>
                </c:pt>
                <c:pt idx="9">
                  <c:v>7.8956</c:v>
                </c:pt>
                <c:pt idx="10">
                  <c:v>11.538</c:v>
                </c:pt>
                <c:pt idx="11">
                  <c:v>16.387</c:v>
                </c:pt>
                <c:pt idx="12">
                  <c:v>22.353999999999999</c:v>
                </c:pt>
                <c:pt idx="13">
                  <c:v>29.015999999999998</c:v>
                </c:pt>
                <c:pt idx="14">
                  <c:v>35.530999999999999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C17-4AC9-AEE8-4AE590873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75520"/>
        <c:axId val="304876080"/>
      </c:scatterChart>
      <c:scatterChart>
        <c:scatterStyle val="lineMarker"/>
        <c:varyColors val="0"/>
        <c:ser>
          <c:idx val="1"/>
          <c:order val="1"/>
          <c:tx>
            <c:v>Модель 1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Equivalence!$S$22:$S$27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10</c:v>
                </c:pt>
                <c:pt idx="3">
                  <c:v>40</c:v>
                </c:pt>
                <c:pt idx="4">
                  <c:v>40</c:v>
                </c:pt>
                <c:pt idx="5">
                  <c:v>1000</c:v>
                </c:pt>
              </c:numCache>
            </c:numRef>
          </c:xVal>
          <c:yVal>
            <c:numRef>
              <c:f>Equivalence!$T$22:$T$27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3</c:v>
                </c:pt>
                <c:pt idx="3">
                  <c:v>3</c:v>
                </c:pt>
                <c:pt idx="4">
                  <c:v>50</c:v>
                </c:pt>
                <c:pt idx="5">
                  <c:v>50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17-4AC9-AEE8-4AE590873E2F}"/>
            </c:ext>
          </c:extLst>
        </c:ser>
        <c:ser>
          <c:idx val="3"/>
          <c:order val="2"/>
          <c:tx>
            <c:v>Модель 3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Equivalence!$S$32:$S$37</c:f>
              <c:numCache>
                <c:formatCode>General</c:formatCode>
                <c:ptCount val="6"/>
                <c:pt idx="0">
                  <c:v>1</c:v>
                </c:pt>
                <c:pt idx="1">
                  <c:v>12.4</c:v>
                </c:pt>
                <c:pt idx="2">
                  <c:v>12.4</c:v>
                </c:pt>
                <c:pt idx="3">
                  <c:v>26.6</c:v>
                </c:pt>
                <c:pt idx="4">
                  <c:v>26.6</c:v>
                </c:pt>
                <c:pt idx="5">
                  <c:v>1000</c:v>
                </c:pt>
              </c:numCache>
            </c:numRef>
          </c:xVal>
          <c:yVal>
            <c:numRef>
              <c:f>Equivalence!$T$32:$T$37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1.47</c:v>
                </c:pt>
                <c:pt idx="3">
                  <c:v>1.47</c:v>
                </c:pt>
                <c:pt idx="4">
                  <c:v>50</c:v>
                </c:pt>
                <c:pt idx="5">
                  <c:v>50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C17-4AC9-AEE8-4AE590873E2F}"/>
            </c:ext>
          </c:extLst>
        </c:ser>
        <c:ser>
          <c:idx val="4"/>
          <c:order val="3"/>
          <c:tx>
            <c:v>Модель 4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Equivalence!$S$42:$S$47</c:f>
              <c:numCache>
                <c:formatCode>General</c:formatCode>
                <c:ptCount val="6"/>
                <c:pt idx="0">
                  <c:v>1</c:v>
                </c:pt>
                <c:pt idx="1">
                  <c:v>8</c:v>
                </c:pt>
                <c:pt idx="2">
                  <c:v>8</c:v>
                </c:pt>
                <c:pt idx="3">
                  <c:v>48.3</c:v>
                </c:pt>
                <c:pt idx="4">
                  <c:v>48.3</c:v>
                </c:pt>
                <c:pt idx="5">
                  <c:v>1000</c:v>
                </c:pt>
              </c:numCache>
            </c:numRef>
          </c:xVal>
          <c:yVal>
            <c:numRef>
              <c:f>Equivalence!$T$42:$T$47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3.87</c:v>
                </c:pt>
                <c:pt idx="3">
                  <c:v>3.87</c:v>
                </c:pt>
                <c:pt idx="4">
                  <c:v>50</c:v>
                </c:pt>
                <c:pt idx="5">
                  <c:v>50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C17-4AC9-AEE8-4AE590873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75520"/>
        <c:axId val="304876080"/>
        <c:extLst xmlns:c16r2="http://schemas.microsoft.com/office/drawing/2015/06/chart"/>
      </c:scatterChart>
      <c:valAx>
        <c:axId val="304875520"/>
        <c:scaling>
          <c:logBase val="10"/>
          <c:orientation val="minMax"/>
        </c:scaling>
        <c:delete val="0"/>
        <c:axPos val="b"/>
        <c:majorGridlines>
          <c:spPr>
            <a:ln w="1587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1270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876080"/>
        <c:crosses val="autoZero"/>
        <c:crossBetween val="midCat"/>
      </c:valAx>
      <c:valAx>
        <c:axId val="30487608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1270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875520"/>
        <c:crossesAt val="1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'Sensetivity&amp;Resolution'!$A$39:$A$53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'Sensetivity&amp;Resolution'!$N$39:$N$53</c:f>
              <c:numCache>
                <c:formatCode>General</c:formatCode>
                <c:ptCount val="15"/>
                <c:pt idx="0">
                  <c:v>3.9968025579531975E-2</c:v>
                </c:pt>
                <c:pt idx="1">
                  <c:v>0.14949172812438277</c:v>
                </c:pt>
                <c:pt idx="2">
                  <c:v>0.60157790927021637</c:v>
                </c:pt>
                <c:pt idx="3">
                  <c:v>2.0355750023780121</c:v>
                </c:pt>
                <c:pt idx="4">
                  <c:v>5.6928583603204306</c:v>
                </c:pt>
                <c:pt idx="5">
                  <c:v>10.737351991388589</c:v>
                </c:pt>
                <c:pt idx="6">
                  <c:v>13.355951641420166</c:v>
                </c:pt>
                <c:pt idx="7">
                  <c:v>12.969546552186737</c:v>
                </c:pt>
                <c:pt idx="8">
                  <c:v>11.601780025776332</c:v>
                </c:pt>
                <c:pt idx="9">
                  <c:v>9.8394872457932454</c:v>
                </c:pt>
                <c:pt idx="10">
                  <c:v>7.7826834182766289</c:v>
                </c:pt>
                <c:pt idx="11">
                  <c:v>5.620836009622038</c:v>
                </c:pt>
                <c:pt idx="12">
                  <c:v>3.6241307174761102</c:v>
                </c:pt>
                <c:pt idx="13">
                  <c:v>2.0558049691682299</c:v>
                </c:pt>
                <c:pt idx="14">
                  <c:v>1.0417415782282275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0BD-44AD-B89C-10226FB5945D}"/>
            </c:ext>
          </c:extLst>
        </c:ser>
        <c:ser>
          <c:idx val="1"/>
          <c:order val="1"/>
          <c:tx>
            <c:v>0.75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'Sensetivity&amp;Resolution'!$A$39:$A$54</c:f>
              <c:numCache>
                <c:formatCode>General</c:formatCode>
                <c:ptCount val="16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'Sensetivity&amp;Resolution'!$O$39:$O$53</c:f>
              <c:numCache>
                <c:formatCode>General</c:formatCode>
                <c:ptCount val="15"/>
                <c:pt idx="0">
                  <c:v>2.9976019184635667E-2</c:v>
                </c:pt>
                <c:pt idx="1">
                  <c:v>0.11959338249950623</c:v>
                </c:pt>
                <c:pt idx="2">
                  <c:v>0.48323471400395718</c:v>
                </c:pt>
                <c:pt idx="3">
                  <c:v>1.6265575953581222</c:v>
                </c:pt>
                <c:pt idx="4">
                  <c:v>4.5253110618714896</c:v>
                </c:pt>
                <c:pt idx="5">
                  <c:v>8.4566738428417754</c:v>
                </c:pt>
                <c:pt idx="6">
                  <c:v>10.417164428728436</c:v>
                </c:pt>
                <c:pt idx="7">
                  <c:v>10.055004024684726</c:v>
                </c:pt>
                <c:pt idx="8">
                  <c:v>8.9609221117136286</c:v>
                </c:pt>
                <c:pt idx="9">
                  <c:v>7.56201629139807</c:v>
                </c:pt>
                <c:pt idx="10">
                  <c:v>5.9440559440559344</c:v>
                </c:pt>
                <c:pt idx="11">
                  <c:v>4.2606516290726768</c:v>
                </c:pt>
                <c:pt idx="12">
                  <c:v>2.7251653756996626</c:v>
                </c:pt>
                <c:pt idx="13">
                  <c:v>1.5325670498084318</c:v>
                </c:pt>
                <c:pt idx="14">
                  <c:v>0.77154627736626846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0BD-44AD-B89C-10226FB5945D}"/>
            </c:ext>
          </c:extLst>
        </c:ser>
        <c:ser>
          <c:idx val="2"/>
          <c:order val="2"/>
          <c:tx>
            <c:v>0.5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'Sensetivity&amp;Resolution'!$A$39:$A$53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'Sensetivity&amp;Resolution'!$P$39:$P$53</c:f>
              <c:numCache>
                <c:formatCode>General</c:formatCode>
                <c:ptCount val="15"/>
                <c:pt idx="0">
                  <c:v>1.9984012789757113E-2</c:v>
                </c:pt>
                <c:pt idx="1">
                  <c:v>8.9695036874629666E-2</c:v>
                </c:pt>
                <c:pt idx="2">
                  <c:v>0.34516765285996193</c:v>
                </c:pt>
                <c:pt idx="3">
                  <c:v>1.1604679920098915</c:v>
                </c:pt>
                <c:pt idx="4">
                  <c:v>3.2128856314982164</c:v>
                </c:pt>
                <c:pt idx="5">
                  <c:v>5.9405274488697586</c:v>
                </c:pt>
                <c:pt idx="6">
                  <c:v>7.229894394800966</c:v>
                </c:pt>
                <c:pt idx="7">
                  <c:v>6.9392272605312559</c:v>
                </c:pt>
                <c:pt idx="8">
                  <c:v>6.1571383410743303</c:v>
                </c:pt>
                <c:pt idx="9">
                  <c:v>5.1700253052328256</c:v>
                </c:pt>
                <c:pt idx="10">
                  <c:v>4.0357947137607999</c:v>
                </c:pt>
                <c:pt idx="11">
                  <c:v>2.8702409289555502</c:v>
                </c:pt>
                <c:pt idx="12">
                  <c:v>1.8194153898343515</c:v>
                </c:pt>
                <c:pt idx="13">
                  <c:v>1.0156971375808024</c:v>
                </c:pt>
                <c:pt idx="14">
                  <c:v>0.50751512785477226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00BD-44AD-B89C-10226FB5945D}"/>
            </c:ext>
          </c:extLst>
        </c:ser>
        <c:ser>
          <c:idx val="3"/>
          <c:order val="3"/>
          <c:tx>
            <c:v>0.25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'Sensetivity&amp;Resolution'!$A$39:$A$53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'Sensetivity&amp;Resolution'!$Q$39:$Q$53</c:f>
              <c:numCache>
                <c:formatCode>General</c:formatCode>
                <c:ptCount val="15"/>
                <c:pt idx="0">
                  <c:v>9.9920063948785564E-3</c:v>
                </c:pt>
                <c:pt idx="1">
                  <c:v>4.9830576041466831E-2</c:v>
                </c:pt>
                <c:pt idx="2">
                  <c:v>0.18737672583826553</c:v>
                </c:pt>
                <c:pt idx="3">
                  <c:v>0.62779415961191598</c:v>
                </c:pt>
                <c:pt idx="4">
                  <c:v>1.7129708539287585</c:v>
                </c:pt>
                <c:pt idx="5">
                  <c:v>3.1350914962325152</c:v>
                </c:pt>
                <c:pt idx="6">
                  <c:v>3.765470444879822</c:v>
                </c:pt>
                <c:pt idx="7">
                  <c:v>3.5953850281727906</c:v>
                </c:pt>
                <c:pt idx="8">
                  <c:v>3.1758383386426026</c:v>
                </c:pt>
                <c:pt idx="9">
                  <c:v>2.6524317035778271</c:v>
                </c:pt>
                <c:pt idx="10">
                  <c:v>2.0564181581130603</c:v>
                </c:pt>
                <c:pt idx="11">
                  <c:v>1.4496039092706594</c:v>
                </c:pt>
                <c:pt idx="12">
                  <c:v>0.91140385593938744</c:v>
                </c:pt>
                <c:pt idx="13">
                  <c:v>0.5041338979633081</c:v>
                </c:pt>
                <c:pt idx="14">
                  <c:v>0.24964812969375388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00BD-44AD-B89C-10226FB59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605280"/>
        <c:axId val="301605840"/>
      </c:scatterChart>
      <c:valAx>
        <c:axId val="30160528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1605840"/>
        <c:crosses val="autoZero"/>
        <c:crossBetween val="midCat"/>
      </c:valAx>
      <c:valAx>
        <c:axId val="30160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1605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40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'Sensetivity&amp;Resolution'!$A$78:$A$92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'Sensetivity&amp;Resolution'!$L$78:$L$92</c:f>
              <c:numCache>
                <c:formatCode>General</c:formatCode>
                <c:ptCount val="15"/>
                <c:pt idx="0">
                  <c:v>-9.9930048965668605E-3</c:v>
                </c:pt>
                <c:pt idx="1">
                  <c:v>0</c:v>
                </c:pt>
                <c:pt idx="2">
                  <c:v>-2.9641339788559564E-2</c:v>
                </c:pt>
                <c:pt idx="3">
                  <c:v>-0.11497556769186985</c:v>
                </c:pt>
                <c:pt idx="4">
                  <c:v>-0.39294446384910869</c:v>
                </c:pt>
                <c:pt idx="5">
                  <c:v>-1.1346499102333893</c:v>
                </c:pt>
                <c:pt idx="6">
                  <c:v>-2.6886430839995601</c:v>
                </c:pt>
                <c:pt idx="7">
                  <c:v>-5.0006261218015631</c:v>
                </c:pt>
                <c:pt idx="8">
                  <c:v>-6.646053805941607</c:v>
                </c:pt>
                <c:pt idx="9">
                  <c:v>-5.8140375394549713</c:v>
                </c:pt>
                <c:pt idx="10">
                  <c:v>-3.3201244352270192</c:v>
                </c:pt>
                <c:pt idx="11">
                  <c:v>-1.2003157157962105</c:v>
                </c:pt>
                <c:pt idx="12">
                  <c:v>-0.12908777969017621</c:v>
                </c:pt>
                <c:pt idx="13">
                  <c:v>0.19970271527612521</c:v>
                </c:pt>
                <c:pt idx="14">
                  <c:v>0.20221586010919415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BD9-4ABF-8593-CA36237BB081}"/>
            </c:ext>
          </c:extLst>
        </c:ser>
        <c:ser>
          <c:idx val="1"/>
          <c:order val="1"/>
          <c:tx>
            <c:v>20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'Sensetivity&amp;Resolution'!$A$78:$A$92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'Sensetivity&amp;Resolution'!$M$78:$M$92</c:f>
              <c:numCache>
                <c:formatCode>General</c:formatCode>
                <c:ptCount val="15"/>
                <c:pt idx="0">
                  <c:v>-9.9930048965668605E-3</c:v>
                </c:pt>
                <c:pt idx="1">
                  <c:v>0</c:v>
                </c:pt>
                <c:pt idx="2">
                  <c:v>-1.976089319236134E-2</c:v>
                </c:pt>
                <c:pt idx="3">
                  <c:v>-0.1053942703842197</c:v>
                </c:pt>
                <c:pt idx="4">
                  <c:v>-0.35801606706252503</c:v>
                </c:pt>
                <c:pt idx="5">
                  <c:v>-1.0125673249551168</c:v>
                </c:pt>
                <c:pt idx="6">
                  <c:v>-2.3546161428102055</c:v>
                </c:pt>
                <c:pt idx="7">
                  <c:v>-4.1657970530533772</c:v>
                </c:pt>
                <c:pt idx="8">
                  <c:v>-4.9980874665306576</c:v>
                </c:pt>
                <c:pt idx="9">
                  <c:v>-3.6431101366166314</c:v>
                </c:pt>
                <c:pt idx="10">
                  <c:v>-1.6258054958891937</c:v>
                </c:pt>
                <c:pt idx="11">
                  <c:v>-0.44378918524475691</c:v>
                </c:pt>
                <c:pt idx="12">
                  <c:v>1.6452364078168E-2</c:v>
                </c:pt>
                <c:pt idx="13">
                  <c:v>0.12935289512203915</c:v>
                </c:pt>
                <c:pt idx="14">
                  <c:v>0.11068657605976991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BD9-4ABF-8593-CA36237BB081}"/>
            </c:ext>
          </c:extLst>
        </c:ser>
        <c:ser>
          <c:idx val="2"/>
          <c:order val="2"/>
          <c:tx>
            <c:v>10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'Sensetivity&amp;Resolution'!$A$78:$A$92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'Sensetivity&amp;Resolution'!$N$78:$N$92</c:f>
              <c:numCache>
                <c:formatCode>General</c:formatCode>
                <c:ptCount val="15"/>
                <c:pt idx="0">
                  <c:v>-9.9930048965668605E-3</c:v>
                </c:pt>
                <c:pt idx="1">
                  <c:v>0</c:v>
                </c:pt>
                <c:pt idx="2">
                  <c:v>-1.976089319236134E-2</c:v>
                </c:pt>
                <c:pt idx="3">
                  <c:v>-8.623167576890238E-2</c:v>
                </c:pt>
                <c:pt idx="4">
                  <c:v>-0.28815927348934228</c:v>
                </c:pt>
                <c:pt idx="5">
                  <c:v>-0.8114901256732463</c:v>
                </c:pt>
                <c:pt idx="6">
                  <c:v>-1.81798269630928</c:v>
                </c:pt>
                <c:pt idx="7">
                  <c:v>-2.9970363568059435</c:v>
                </c:pt>
                <c:pt idx="8">
                  <c:v>-3.1748055590972912</c:v>
                </c:pt>
                <c:pt idx="9">
                  <c:v>-1.9444377514878493</c:v>
                </c:pt>
                <c:pt idx="10">
                  <c:v>-0.72587215761795976</c:v>
                </c:pt>
                <c:pt idx="11">
                  <c:v>-0.16828247628408396</c:v>
                </c:pt>
                <c:pt idx="12">
                  <c:v>2.9108028753683231E-2</c:v>
                </c:pt>
                <c:pt idx="13">
                  <c:v>7.2619169191325605E-2</c:v>
                </c:pt>
                <c:pt idx="14">
                  <c:v>5.7471876031036991E-2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CBD9-4ABF-8593-CA36237BB081}"/>
            </c:ext>
          </c:extLst>
        </c:ser>
        <c:ser>
          <c:idx val="3"/>
          <c:order val="3"/>
          <c:tx>
            <c:v>5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'Sensetivity&amp;Resolution'!$A$78:$A$92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'Sensetivity&amp;Resolution'!$O$78:$O$93</c:f>
              <c:numCache>
                <c:formatCode>General</c:formatCode>
                <c:ptCount val="16"/>
                <c:pt idx="0">
                  <c:v>-9.9930048965668605E-3</c:v>
                </c:pt>
                <c:pt idx="1">
                  <c:v>0</c:v>
                </c:pt>
                <c:pt idx="2">
                  <c:v>-9.8804465961806701E-3</c:v>
                </c:pt>
                <c:pt idx="3">
                  <c:v>-6.7069081153602078E-2</c:v>
                </c:pt>
                <c:pt idx="4">
                  <c:v>-0.20957038071953293</c:v>
                </c:pt>
                <c:pt idx="5">
                  <c:v>-0.57450628366247802</c:v>
                </c:pt>
                <c:pt idx="6">
                  <c:v>-1.2320665863541662</c:v>
                </c:pt>
                <c:pt idx="7">
                  <c:v>-1.882539550027134</c:v>
                </c:pt>
                <c:pt idx="8">
                  <c:v>-1.7818436822644428</c:v>
                </c:pt>
                <c:pt idx="9">
                  <c:v>-0.96378575042767656</c:v>
                </c:pt>
                <c:pt idx="10">
                  <c:v>-0.32775349974075924</c:v>
                </c:pt>
                <c:pt idx="11">
                  <c:v>-6.9993596330544083E-2</c:v>
                </c:pt>
                <c:pt idx="12">
                  <c:v>2.0249063480820773E-2</c:v>
                </c:pt>
                <c:pt idx="13">
                  <c:v>3.8578933632894247E-2</c:v>
                </c:pt>
                <c:pt idx="14">
                  <c:v>2.8735938015518495E-2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CBD9-4ABF-8593-CA36237BB081}"/>
            </c:ext>
          </c:extLst>
        </c:ser>
        <c:ser>
          <c:idx val="4"/>
          <c:order val="4"/>
          <c:tx>
            <c:v>1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'Sensetivity&amp;Resolution'!$A$78:$A$92</c:f>
              <c:numCache>
                <c:formatCode>General</c:formatCode>
                <c:ptCount val="15"/>
                <c:pt idx="0">
                  <c:v>1.6</c:v>
                </c:pt>
                <c:pt idx="1">
                  <c:v>2.5</c:v>
                </c:pt>
                <c:pt idx="2">
                  <c:v>4</c:v>
                </c:pt>
                <c:pt idx="3">
                  <c:v>6.3</c:v>
                </c:pt>
                <c:pt idx="4">
                  <c:v>10</c:v>
                </c:pt>
                <c:pt idx="5">
                  <c:v>15.8</c:v>
                </c:pt>
                <c:pt idx="6">
                  <c:v>25.1</c:v>
                </c:pt>
                <c:pt idx="7">
                  <c:v>39.799999999999997</c:v>
                </c:pt>
                <c:pt idx="8">
                  <c:v>63.1</c:v>
                </c:pt>
                <c:pt idx="9">
                  <c:v>100</c:v>
                </c:pt>
                <c:pt idx="10">
                  <c:v>158.5</c:v>
                </c:pt>
                <c:pt idx="11">
                  <c:v>251.2</c:v>
                </c:pt>
                <c:pt idx="12">
                  <c:v>398.1</c:v>
                </c:pt>
                <c:pt idx="13">
                  <c:v>631</c:v>
                </c:pt>
                <c:pt idx="14">
                  <c:v>1000</c:v>
                </c:pt>
              </c:numCache>
            </c:numRef>
          </c:xVal>
          <c:yVal>
            <c:numRef>
              <c:f>'Sensetivity&amp;Resolution'!$P$78:$P$92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-1.9162594615317313E-2</c:v>
                </c:pt>
                <c:pt idx="4">
                  <c:v>-6.9856793573182807E-2</c:v>
                </c:pt>
                <c:pt idx="5">
                  <c:v>-0.17235188509873703</c:v>
                </c:pt>
                <c:pt idx="6">
                  <c:v>-0.34497864417916346</c:v>
                </c:pt>
                <c:pt idx="7">
                  <c:v>-0.46333013315523919</c:v>
                </c:pt>
                <c:pt idx="8">
                  <c:v>-0.3793191380849158</c:v>
                </c:pt>
                <c:pt idx="9">
                  <c:v>-0.18552875695732401</c:v>
                </c:pt>
                <c:pt idx="10">
                  <c:v>-5.925487000963555E-2</c:v>
                </c:pt>
                <c:pt idx="11">
                  <c:v>-1.1913803630725054E-2</c:v>
                </c:pt>
                <c:pt idx="12">
                  <c:v>5.0622658702096897E-3</c:v>
                </c:pt>
                <c:pt idx="13">
                  <c:v>7.9427216303060242E-3</c:v>
                </c:pt>
                <c:pt idx="14">
                  <c:v>5.3214700028838789E-3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CBD9-4ABF-8593-CA36237BB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64880"/>
        <c:axId val="304865440"/>
      </c:scatterChart>
      <c:valAx>
        <c:axId val="30486488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865440"/>
        <c:crosses val="autoZero"/>
        <c:crossBetween val="midCat"/>
      </c:valAx>
      <c:valAx>
        <c:axId val="30486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864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</a:t>
            </a:r>
            <a:r>
              <a:rPr lang="ru-RU" baseline="0"/>
              <a:t> 2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Task2!$B$3:$B$17</c:f>
              <c:numCache>
                <c:formatCode>General</c:formatCode>
                <c:ptCount val="15"/>
                <c:pt idx="0">
                  <c:v>1.5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9</c:v>
                </c:pt>
                <c:pt idx="5">
                  <c:v>15</c:v>
                </c:pt>
                <c:pt idx="6">
                  <c:v>15</c:v>
                </c:pt>
                <c:pt idx="7">
                  <c:v>25</c:v>
                </c:pt>
                <c:pt idx="8">
                  <c:v>40</c:v>
                </c:pt>
                <c:pt idx="9">
                  <c:v>40</c:v>
                </c:pt>
                <c:pt idx="10">
                  <c:v>65</c:v>
                </c:pt>
                <c:pt idx="11">
                  <c:v>65</c:v>
                </c:pt>
                <c:pt idx="12">
                  <c:v>100</c:v>
                </c:pt>
                <c:pt idx="13">
                  <c:v>150</c:v>
                </c:pt>
                <c:pt idx="14">
                  <c:v>250</c:v>
                </c:pt>
              </c:numCache>
            </c:numRef>
          </c:xVal>
          <c:yVal>
            <c:numRef>
              <c:f>Task2!$L$3:$L$17</c:f>
              <c:numCache>
                <c:formatCode>General</c:formatCode>
                <c:ptCount val="15"/>
                <c:pt idx="0">
                  <c:v>250</c:v>
                </c:pt>
                <c:pt idx="1">
                  <c:v>291.66666666666669</c:v>
                </c:pt>
                <c:pt idx="2">
                  <c:v>404.14556962025313</c:v>
                </c:pt>
                <c:pt idx="3">
                  <c:v>581.4</c:v>
                </c:pt>
                <c:pt idx="4">
                  <c:v>606</c:v>
                </c:pt>
                <c:pt idx="5">
                  <c:v>854.05</c:v>
                </c:pt>
                <c:pt idx="6">
                  <c:v>882</c:v>
                </c:pt>
                <c:pt idx="7">
                  <c:v>1266.7330016583751</c:v>
                </c:pt>
                <c:pt idx="8">
                  <c:v>1630.7750000000003</c:v>
                </c:pt>
                <c:pt idx="9">
                  <c:v>1607.6666666666665</c:v>
                </c:pt>
                <c:pt idx="10">
                  <c:v>2003.0769230769231</c:v>
                </c:pt>
                <c:pt idx="11">
                  <c:v>1962.0192307692307</c:v>
                </c:pt>
                <c:pt idx="12">
                  <c:v>2234.7906976744189</c:v>
                </c:pt>
                <c:pt idx="13">
                  <c:v>2433.8782489740088</c:v>
                </c:pt>
                <c:pt idx="14">
                  <c:v>2614.1063394683024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9A1-4BFC-8343-DFAD5C92AFD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Task2!$B$3:$B$17</c:f>
              <c:numCache>
                <c:formatCode>General</c:formatCode>
                <c:ptCount val="15"/>
                <c:pt idx="0">
                  <c:v>1.5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9</c:v>
                </c:pt>
                <c:pt idx="5">
                  <c:v>15</c:v>
                </c:pt>
                <c:pt idx="6">
                  <c:v>15</c:v>
                </c:pt>
                <c:pt idx="7">
                  <c:v>25</c:v>
                </c:pt>
                <c:pt idx="8">
                  <c:v>40</c:v>
                </c:pt>
                <c:pt idx="9">
                  <c:v>40</c:v>
                </c:pt>
                <c:pt idx="10">
                  <c:v>65</c:v>
                </c:pt>
                <c:pt idx="11">
                  <c:v>65</c:v>
                </c:pt>
                <c:pt idx="12">
                  <c:v>100</c:v>
                </c:pt>
                <c:pt idx="13">
                  <c:v>150</c:v>
                </c:pt>
                <c:pt idx="14">
                  <c:v>250</c:v>
                </c:pt>
              </c:numCache>
            </c:numRef>
          </c:xVal>
          <c:yVal>
            <c:numRef>
              <c:f>Task2!$M$3:$M$17</c:f>
              <c:numCache>
                <c:formatCode>General</c:formatCode>
                <c:ptCount val="15"/>
                <c:pt idx="0">
                  <c:v>320</c:v>
                </c:pt>
                <c:pt idx="1">
                  <c:v>335.41666666666669</c:v>
                </c:pt>
                <c:pt idx="2">
                  <c:v>439.31249999999989</c:v>
                </c:pt>
                <c:pt idx="3">
                  <c:v>581.4</c:v>
                </c:pt>
                <c:pt idx="4">
                  <c:v>600</c:v>
                </c:pt>
                <c:pt idx="5">
                  <c:v>809.1</c:v>
                </c:pt>
                <c:pt idx="6">
                  <c:v>864</c:v>
                </c:pt>
                <c:pt idx="7">
                  <c:v>1273.0666666666668</c:v>
                </c:pt>
                <c:pt idx="8">
                  <c:v>1630.7750000000003</c:v>
                </c:pt>
                <c:pt idx="9">
                  <c:v>1607.6666666666665</c:v>
                </c:pt>
                <c:pt idx="10">
                  <c:v>2003.0769230769231</c:v>
                </c:pt>
                <c:pt idx="11">
                  <c:v>1965.8663273001507</c:v>
                </c:pt>
                <c:pt idx="12">
                  <c:v>2229.6055684454759</c:v>
                </c:pt>
                <c:pt idx="13">
                  <c:v>2433.8782489740088</c:v>
                </c:pt>
                <c:pt idx="14">
                  <c:v>2612.5035765379112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59A1-4BFC-8343-DFAD5C92AFD3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Task2!$B$3:$B$17</c:f>
              <c:numCache>
                <c:formatCode>General</c:formatCode>
                <c:ptCount val="15"/>
                <c:pt idx="0">
                  <c:v>1.5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9</c:v>
                </c:pt>
                <c:pt idx="5">
                  <c:v>15</c:v>
                </c:pt>
                <c:pt idx="6">
                  <c:v>15</c:v>
                </c:pt>
                <c:pt idx="7">
                  <c:v>25</c:v>
                </c:pt>
                <c:pt idx="8">
                  <c:v>40</c:v>
                </c:pt>
                <c:pt idx="9">
                  <c:v>40</c:v>
                </c:pt>
                <c:pt idx="10">
                  <c:v>65</c:v>
                </c:pt>
                <c:pt idx="11">
                  <c:v>65</c:v>
                </c:pt>
                <c:pt idx="12">
                  <c:v>100</c:v>
                </c:pt>
                <c:pt idx="13">
                  <c:v>150</c:v>
                </c:pt>
                <c:pt idx="14">
                  <c:v>250</c:v>
                </c:pt>
              </c:numCache>
            </c:numRef>
          </c:xVal>
          <c:yVal>
            <c:numRef>
              <c:f>Task2!$N$3:$N$17</c:f>
              <c:numCache>
                <c:formatCode>General</c:formatCode>
                <c:ptCount val="15"/>
                <c:pt idx="0">
                  <c:v>894</c:v>
                </c:pt>
                <c:pt idx="1">
                  <c:v>648.95833333333337</c:v>
                </c:pt>
                <c:pt idx="2">
                  <c:v>445.5</c:v>
                </c:pt>
                <c:pt idx="3">
                  <c:v>349.91666666666674</c:v>
                </c:pt>
                <c:pt idx="4">
                  <c:v>343</c:v>
                </c:pt>
                <c:pt idx="5">
                  <c:v>342.8389830508475</c:v>
                </c:pt>
                <c:pt idx="6">
                  <c:v>329.49152542372883</c:v>
                </c:pt>
                <c:pt idx="7">
                  <c:v>325.11111111111109</c:v>
                </c:pt>
                <c:pt idx="8">
                  <c:v>331.45833333333337</c:v>
                </c:pt>
                <c:pt idx="9">
                  <c:v>323.55555555555554</c:v>
                </c:pt>
                <c:pt idx="10">
                  <c:v>312.29629629629625</c:v>
                </c:pt>
                <c:pt idx="11">
                  <c:v>299.27333333333337</c:v>
                </c:pt>
                <c:pt idx="12">
                  <c:v>302.59649122807019</c:v>
                </c:pt>
                <c:pt idx="13">
                  <c:v>302.10810810810807</c:v>
                </c:pt>
                <c:pt idx="14">
                  <c:v>303.68181818181813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59A1-4BFC-8343-DFAD5C92A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616048"/>
        <c:axId val="295616608"/>
      </c:scatterChart>
      <c:valAx>
        <c:axId val="29561604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5616608"/>
        <c:crosses val="autoZero"/>
        <c:crossBetween val="midCat"/>
      </c:valAx>
      <c:valAx>
        <c:axId val="295616608"/>
        <c:scaling>
          <c:logBase val="10"/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561604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2 Слоя (ТипА)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Task3!$G$4:$G$19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Task3!$H$4:$H$19</c:f>
              <c:numCache>
                <c:formatCode>General</c:formatCode>
                <c:ptCount val="16"/>
                <c:pt idx="0">
                  <c:v>10.002000000000001</c:v>
                </c:pt>
                <c:pt idx="1">
                  <c:v>10.007999999999999</c:v>
                </c:pt>
                <c:pt idx="2">
                  <c:v>10.035</c:v>
                </c:pt>
                <c:pt idx="3">
                  <c:v>10.138</c:v>
                </c:pt>
                <c:pt idx="4">
                  <c:v>10.515000000000001</c:v>
                </c:pt>
                <c:pt idx="5">
                  <c:v>11.734</c:v>
                </c:pt>
                <c:pt idx="6">
                  <c:v>14.896000000000001</c:v>
                </c:pt>
                <c:pt idx="7">
                  <c:v>20.940999999999999</c:v>
                </c:pt>
                <c:pt idx="8">
                  <c:v>29.821999999999999</c:v>
                </c:pt>
                <c:pt idx="9">
                  <c:v>41.122999999999998</c:v>
                </c:pt>
                <c:pt idx="10">
                  <c:v>54.139000000000003</c:v>
                </c:pt>
                <c:pt idx="11">
                  <c:v>67.495999999999995</c:v>
                </c:pt>
                <c:pt idx="12">
                  <c:v>79.400999999999996</c:v>
                </c:pt>
                <c:pt idx="13">
                  <c:v>88.433999999999997</c:v>
                </c:pt>
                <c:pt idx="14">
                  <c:v>94.228999999999999</c:v>
                </c:pt>
                <c:pt idx="15">
                  <c:v>97.37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DBD-4D79-BBE3-141572A2868A}"/>
            </c:ext>
          </c:extLst>
        </c:ser>
        <c:ser>
          <c:idx val="1"/>
          <c:order val="1"/>
          <c:tx>
            <c:v>2 Слоя (ТипQ)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Task3!$J$4:$J$19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Task3!$K$4:$K$19</c:f>
              <c:numCache>
                <c:formatCode>General</c:formatCode>
                <c:ptCount val="16"/>
                <c:pt idx="0">
                  <c:v>9.9983000000000004</c:v>
                </c:pt>
                <c:pt idx="1">
                  <c:v>9.9928000000000008</c:v>
                </c:pt>
                <c:pt idx="2">
                  <c:v>9.9711999999999996</c:v>
                </c:pt>
                <c:pt idx="3">
                  <c:v>9.8889999999999993</c:v>
                </c:pt>
                <c:pt idx="4">
                  <c:v>9.5959000000000003</c:v>
                </c:pt>
                <c:pt idx="5">
                  <c:v>8.6912000000000003</c:v>
                </c:pt>
                <c:pt idx="6">
                  <c:v>6.6117999999999997</c:v>
                </c:pt>
                <c:pt idx="7">
                  <c:v>3.7170999999999998</c:v>
                </c:pt>
                <c:pt idx="8">
                  <c:v>1.7202</c:v>
                </c:pt>
                <c:pt idx="9">
                  <c:v>1.1248</c:v>
                </c:pt>
                <c:pt idx="10">
                  <c:v>1.0337000000000001</c:v>
                </c:pt>
                <c:pt idx="11">
                  <c:v>1.0122</c:v>
                </c:pt>
                <c:pt idx="12">
                  <c:v>1.0047999999999999</c:v>
                </c:pt>
                <c:pt idx="13">
                  <c:v>1.0019</c:v>
                </c:pt>
                <c:pt idx="14">
                  <c:v>1.0007999999999999</c:v>
                </c:pt>
                <c:pt idx="15">
                  <c:v>1.0003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DBD-4D79-BBE3-141572A2868A}"/>
            </c:ext>
          </c:extLst>
        </c:ser>
        <c:ser>
          <c:idx val="2"/>
          <c:order val="2"/>
          <c:tx>
            <c:v>3 Слоя (ТипА)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Task3!$N$4:$N$19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Task3!$O$4:$O$19</c:f>
              <c:numCache>
                <c:formatCode>General</c:formatCode>
                <c:ptCount val="16"/>
                <c:pt idx="0">
                  <c:v>10.007</c:v>
                </c:pt>
                <c:pt idx="1">
                  <c:v>10.026</c:v>
                </c:pt>
                <c:pt idx="2">
                  <c:v>10.101000000000001</c:v>
                </c:pt>
                <c:pt idx="3">
                  <c:v>10.359</c:v>
                </c:pt>
                <c:pt idx="4">
                  <c:v>11.096</c:v>
                </c:pt>
                <c:pt idx="5">
                  <c:v>12.644</c:v>
                </c:pt>
                <c:pt idx="6">
                  <c:v>14.891999999999999</c:v>
                </c:pt>
                <c:pt idx="7">
                  <c:v>17.521999999999998</c:v>
                </c:pt>
                <c:pt idx="8">
                  <c:v>21.010999999999999</c:v>
                </c:pt>
                <c:pt idx="9">
                  <c:v>26.86</c:v>
                </c:pt>
                <c:pt idx="10">
                  <c:v>36.152999999999999</c:v>
                </c:pt>
                <c:pt idx="11">
                  <c:v>48.201000000000001</c:v>
                </c:pt>
                <c:pt idx="12">
                  <c:v>61.459000000000003</c:v>
                </c:pt>
                <c:pt idx="13">
                  <c:v>74.162999999999997</c:v>
                </c:pt>
                <c:pt idx="14">
                  <c:v>84.637</c:v>
                </c:pt>
                <c:pt idx="15">
                  <c:v>91.878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6DBD-4D79-BBE3-141572A2868A}"/>
            </c:ext>
          </c:extLst>
        </c:ser>
        <c:ser>
          <c:idx val="3"/>
          <c:order val="3"/>
          <c:tx>
            <c:v>3 Слоя (ТипK)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Task3!$Q$4:$Q$19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Task3!$R$4:$R$19</c:f>
              <c:numCache>
                <c:formatCode>General</c:formatCode>
                <c:ptCount val="16"/>
                <c:pt idx="0">
                  <c:v>10.013999999999999</c:v>
                </c:pt>
                <c:pt idx="1">
                  <c:v>10.055999999999999</c:v>
                </c:pt>
                <c:pt idx="2">
                  <c:v>10.214</c:v>
                </c:pt>
                <c:pt idx="3">
                  <c:v>10.757</c:v>
                </c:pt>
                <c:pt idx="4">
                  <c:v>12.33</c:v>
                </c:pt>
                <c:pt idx="5">
                  <c:v>15.728</c:v>
                </c:pt>
                <c:pt idx="6">
                  <c:v>20.895</c:v>
                </c:pt>
                <c:pt idx="7">
                  <c:v>26.701000000000001</c:v>
                </c:pt>
                <c:pt idx="8">
                  <c:v>31.334</c:v>
                </c:pt>
                <c:pt idx="9">
                  <c:v>32.213000000000001</c:v>
                </c:pt>
                <c:pt idx="10">
                  <c:v>27.937999999999999</c:v>
                </c:pt>
                <c:pt idx="11">
                  <c:v>21.457000000000001</c:v>
                </c:pt>
                <c:pt idx="12">
                  <c:v>17.242000000000001</c:v>
                </c:pt>
                <c:pt idx="13">
                  <c:v>15.715999999999999</c:v>
                </c:pt>
                <c:pt idx="14">
                  <c:v>15.257</c:v>
                </c:pt>
                <c:pt idx="15">
                  <c:v>15.099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6DBD-4D79-BBE3-141572A2868A}"/>
            </c:ext>
          </c:extLst>
        </c:ser>
        <c:ser>
          <c:idx val="4"/>
          <c:order val="4"/>
          <c:tx>
            <c:v>3 Слоя (ТипH)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Task3!$T$4:$T$20</c:f>
              <c:numCache>
                <c:formatCode>General</c:formatCode>
                <c:ptCount val="17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Task3!$U$4:$U$20</c:f>
              <c:numCache>
                <c:formatCode>General</c:formatCode>
                <c:ptCount val="17"/>
                <c:pt idx="0">
                  <c:v>9.9982000000000006</c:v>
                </c:pt>
                <c:pt idx="1">
                  <c:v>9.9925999999999995</c:v>
                </c:pt>
                <c:pt idx="2">
                  <c:v>9.9710999999999999</c:v>
                </c:pt>
                <c:pt idx="3">
                  <c:v>9.8893000000000004</c:v>
                </c:pt>
                <c:pt idx="4">
                  <c:v>9.5975999999999999</c:v>
                </c:pt>
                <c:pt idx="5">
                  <c:v>8.6987000000000005</c:v>
                </c:pt>
                <c:pt idx="6">
                  <c:v>6.6414</c:v>
                </c:pt>
                <c:pt idx="7">
                  <c:v>3.8256000000000001</c:v>
                </c:pt>
                <c:pt idx="8">
                  <c:v>2.0806</c:v>
                </c:pt>
                <c:pt idx="9">
                  <c:v>2.0933999999999999</c:v>
                </c:pt>
                <c:pt idx="10">
                  <c:v>3.1360000000000001</c:v>
                </c:pt>
                <c:pt idx="11">
                  <c:v>4.8785999999999996</c:v>
                </c:pt>
                <c:pt idx="12">
                  <c:v>7.5339</c:v>
                </c:pt>
                <c:pt idx="13">
                  <c:v>11.486000000000001</c:v>
                </c:pt>
                <c:pt idx="14">
                  <c:v>17.2</c:v>
                </c:pt>
                <c:pt idx="15">
                  <c:v>25.091999999999999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6DBD-4D79-BBE3-141572A2868A}"/>
            </c:ext>
          </c:extLst>
        </c:ser>
        <c:ser>
          <c:idx val="5"/>
          <c:order val="5"/>
          <c:tx>
            <c:v>3 Слоя (ТипQ)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Task3!$W$4:$W$20</c:f>
              <c:numCache>
                <c:formatCode>General</c:formatCode>
                <c:ptCount val="17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Task3!$X$4:$X$20</c:f>
              <c:numCache>
                <c:formatCode>General</c:formatCode>
                <c:ptCount val="17"/>
                <c:pt idx="0">
                  <c:v>9.9937000000000005</c:v>
                </c:pt>
                <c:pt idx="1">
                  <c:v>9.9755000000000003</c:v>
                </c:pt>
                <c:pt idx="2">
                  <c:v>9.9071999999999996</c:v>
                </c:pt>
                <c:pt idx="3">
                  <c:v>9.6763999999999992</c:v>
                </c:pt>
                <c:pt idx="4">
                  <c:v>9.0363000000000007</c:v>
                </c:pt>
                <c:pt idx="5">
                  <c:v>7.8005000000000004</c:v>
                </c:pt>
                <c:pt idx="6">
                  <c:v>6.3567999999999998</c:v>
                </c:pt>
                <c:pt idx="7">
                  <c:v>5.2763</c:v>
                </c:pt>
                <c:pt idx="8">
                  <c:v>4.3608000000000002</c:v>
                </c:pt>
                <c:pt idx="9">
                  <c:v>3.1442999999999999</c:v>
                </c:pt>
                <c:pt idx="10">
                  <c:v>1.897</c:v>
                </c:pt>
                <c:pt idx="11">
                  <c:v>1.2385999999999999</c:v>
                </c:pt>
                <c:pt idx="12">
                  <c:v>1.0611999999999999</c:v>
                </c:pt>
                <c:pt idx="13">
                  <c:v>1.0209999999999999</c:v>
                </c:pt>
                <c:pt idx="14">
                  <c:v>1.0079</c:v>
                </c:pt>
                <c:pt idx="15">
                  <c:v>1.0031000000000001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6DBD-4D79-BBE3-141572A28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293968"/>
        <c:axId val="297294528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6"/>
                <c:order val="6"/>
                <c:tx>
                  <c:v>4 Слоя (ТипKH)</c:v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Task3!$G$26:$G$41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</c:v>
                      </c:pt>
                      <c:pt idx="1">
                        <c:v>1.585</c:v>
                      </c:pt>
                      <c:pt idx="2">
                        <c:v>2.512</c:v>
                      </c:pt>
                      <c:pt idx="3">
                        <c:v>3.9809999999999999</c:v>
                      </c:pt>
                      <c:pt idx="4">
                        <c:v>6.31</c:v>
                      </c:pt>
                      <c:pt idx="5">
                        <c:v>10</c:v>
                      </c:pt>
                      <c:pt idx="6">
                        <c:v>15.85</c:v>
                      </c:pt>
                      <c:pt idx="7">
                        <c:v>25.12</c:v>
                      </c:pt>
                      <c:pt idx="8">
                        <c:v>39.81</c:v>
                      </c:pt>
                      <c:pt idx="9">
                        <c:v>63.1</c:v>
                      </c:pt>
                      <c:pt idx="10">
                        <c:v>100</c:v>
                      </c:pt>
                      <c:pt idx="11">
                        <c:v>158.5</c:v>
                      </c:pt>
                      <c:pt idx="12">
                        <c:v>251.2</c:v>
                      </c:pt>
                      <c:pt idx="13">
                        <c:v>398.1</c:v>
                      </c:pt>
                      <c:pt idx="14">
                        <c:v>631</c:v>
                      </c:pt>
                      <c:pt idx="15">
                        <c:v>1000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Task3!$H$26:$H$41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10.055</c:v>
                      </c:pt>
                      <c:pt idx="1">
                        <c:v>10.202999999999999</c:v>
                      </c:pt>
                      <c:pt idx="2">
                        <c:v>10.686999999999999</c:v>
                      </c:pt>
                      <c:pt idx="3">
                        <c:v>11.933999999999999</c:v>
                      </c:pt>
                      <c:pt idx="4">
                        <c:v>14.183999999999999</c:v>
                      </c:pt>
                      <c:pt idx="5">
                        <c:v>16.882000000000001</c:v>
                      </c:pt>
                      <c:pt idx="6">
                        <c:v>19.055</c:v>
                      </c:pt>
                      <c:pt idx="7">
                        <c:v>19.675999999999998</c:v>
                      </c:pt>
                      <c:pt idx="8">
                        <c:v>17.707999999999998</c:v>
                      </c:pt>
                      <c:pt idx="9">
                        <c:v>13.47</c:v>
                      </c:pt>
                      <c:pt idx="10">
                        <c:v>9.7094000000000005</c:v>
                      </c:pt>
                      <c:pt idx="11">
                        <c:v>8.4052000000000007</c:v>
                      </c:pt>
                      <c:pt idx="12">
                        <c:v>9.3356999999999992</c:v>
                      </c:pt>
                      <c:pt idx="13">
                        <c:v>12.587999999999999</c:v>
                      </c:pt>
                      <c:pt idx="14">
                        <c:v>18.55</c:v>
                      </c:pt>
                      <c:pt idx="15">
                        <c:v>27.288</c:v>
                      </c:pt>
                    </c:numCache>
                  </c:numRef>
                </c:yVal>
                <c:smooth val="1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6-6DBD-4D79-BBE3-141572A2868A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4 Слоя (ТипKQ)</c:v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Task3!$K$26:$K$41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</c:v>
                      </c:pt>
                      <c:pt idx="1">
                        <c:v>1.585</c:v>
                      </c:pt>
                      <c:pt idx="2">
                        <c:v>2.512</c:v>
                      </c:pt>
                      <c:pt idx="3">
                        <c:v>3.9809999999999999</c:v>
                      </c:pt>
                      <c:pt idx="4">
                        <c:v>6.31</c:v>
                      </c:pt>
                      <c:pt idx="5">
                        <c:v>10</c:v>
                      </c:pt>
                      <c:pt idx="6">
                        <c:v>15.85</c:v>
                      </c:pt>
                      <c:pt idx="7">
                        <c:v>25.12</c:v>
                      </c:pt>
                      <c:pt idx="8">
                        <c:v>39.81</c:v>
                      </c:pt>
                      <c:pt idx="9">
                        <c:v>63.1</c:v>
                      </c:pt>
                      <c:pt idx="10">
                        <c:v>100</c:v>
                      </c:pt>
                      <c:pt idx="11">
                        <c:v>158.5</c:v>
                      </c:pt>
                      <c:pt idx="12">
                        <c:v>251.2</c:v>
                      </c:pt>
                      <c:pt idx="13">
                        <c:v>398.1</c:v>
                      </c:pt>
                      <c:pt idx="14">
                        <c:v>631</c:v>
                      </c:pt>
                      <c:pt idx="15">
                        <c:v>1000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Task3!$L$26:$L$41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5.9973999999999998</c:v>
                      </c:pt>
                      <c:pt idx="1">
                        <c:v>6.1745999999999999</c:v>
                      </c:pt>
                      <c:pt idx="2">
                        <c:v>6.7572999999999999</c:v>
                      </c:pt>
                      <c:pt idx="3">
                        <c:v>8.2910000000000004</c:v>
                      </c:pt>
                      <c:pt idx="4">
                        <c:v>11.186</c:v>
                      </c:pt>
                      <c:pt idx="5">
                        <c:v>14.938000000000001</c:v>
                      </c:pt>
                      <c:pt idx="6">
                        <c:v>18.073</c:v>
                      </c:pt>
                      <c:pt idx="7">
                        <c:v>18.530999999999999</c:v>
                      </c:pt>
                      <c:pt idx="8">
                        <c:v>15.36</c:v>
                      </c:pt>
                      <c:pt idx="9">
                        <c:v>10.839</c:v>
                      </c:pt>
                      <c:pt idx="10">
                        <c:v>8.0952000000000002</c:v>
                      </c:pt>
                      <c:pt idx="11">
                        <c:v>7.0625</c:v>
                      </c:pt>
                      <c:pt idx="12">
                        <c:v>6.2606000000000002</c:v>
                      </c:pt>
                      <c:pt idx="13">
                        <c:v>4.9715999999999996</c:v>
                      </c:pt>
                      <c:pt idx="14">
                        <c:v>3.4468999999999999</c:v>
                      </c:pt>
                      <c:pt idx="15">
                        <c:v>2.4971000000000001</c:v>
                      </c:pt>
                    </c:numCache>
                  </c:numRef>
                </c:yVal>
                <c:smooth val="1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6DBD-4D79-BBE3-141572A2868A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v>4 Слоя (ТипQH)</c:v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Task3!$O$26:$O$41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</c:v>
                      </c:pt>
                      <c:pt idx="1">
                        <c:v>1.585</c:v>
                      </c:pt>
                      <c:pt idx="2">
                        <c:v>2.512</c:v>
                      </c:pt>
                      <c:pt idx="3">
                        <c:v>3.9809999999999999</c:v>
                      </c:pt>
                      <c:pt idx="4">
                        <c:v>6.31</c:v>
                      </c:pt>
                      <c:pt idx="5">
                        <c:v>10</c:v>
                      </c:pt>
                      <c:pt idx="6">
                        <c:v>15.85</c:v>
                      </c:pt>
                      <c:pt idx="7">
                        <c:v>25.12</c:v>
                      </c:pt>
                      <c:pt idx="8">
                        <c:v>39.81</c:v>
                      </c:pt>
                      <c:pt idx="9">
                        <c:v>63.1</c:v>
                      </c:pt>
                      <c:pt idx="10">
                        <c:v>100</c:v>
                      </c:pt>
                      <c:pt idx="11">
                        <c:v>158.5</c:v>
                      </c:pt>
                      <c:pt idx="12">
                        <c:v>251.2</c:v>
                      </c:pt>
                      <c:pt idx="13">
                        <c:v>398.1</c:v>
                      </c:pt>
                      <c:pt idx="14">
                        <c:v>631</c:v>
                      </c:pt>
                      <c:pt idx="15">
                        <c:v>1000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Task3!$P$26:$P$41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122.85</c:v>
                      </c:pt>
                      <c:pt idx="1">
                        <c:v>120.26</c:v>
                      </c:pt>
                      <c:pt idx="2">
                        <c:v>111.98</c:v>
                      </c:pt>
                      <c:pt idx="3">
                        <c:v>91.923000000000002</c:v>
                      </c:pt>
                      <c:pt idx="4">
                        <c:v>61.173000000000002</c:v>
                      </c:pt>
                      <c:pt idx="5">
                        <c:v>36.314999999999998</c:v>
                      </c:pt>
                      <c:pt idx="6">
                        <c:v>26.088000000000001</c:v>
                      </c:pt>
                      <c:pt idx="7">
                        <c:v>21.869</c:v>
                      </c:pt>
                      <c:pt idx="8">
                        <c:v>17.027999999999999</c:v>
                      </c:pt>
                      <c:pt idx="9">
                        <c:v>11.747999999999999</c:v>
                      </c:pt>
                      <c:pt idx="10">
                        <c:v>8.6838999999999995</c:v>
                      </c:pt>
                      <c:pt idx="11">
                        <c:v>8.1113</c:v>
                      </c:pt>
                      <c:pt idx="12">
                        <c:v>9.2993000000000006</c:v>
                      </c:pt>
                      <c:pt idx="13">
                        <c:v>12.654999999999999</c:v>
                      </c:pt>
                      <c:pt idx="14">
                        <c:v>18.678999999999998</c:v>
                      </c:pt>
                      <c:pt idx="15">
                        <c:v>27.47</c:v>
                      </c:pt>
                    </c:numCache>
                  </c:numRef>
                </c:yVal>
                <c:smooth val="1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6DBD-4D79-BBE3-141572A2868A}"/>
                  </c:ext>
                </c:extLst>
              </c15:ser>
            </c15:filteredScatterSeries>
          </c:ext>
        </c:extLst>
      </c:scatterChart>
      <c:valAx>
        <c:axId val="29729396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7294528"/>
        <c:crosses val="autoZero"/>
        <c:crossBetween val="midCat"/>
      </c:valAx>
      <c:valAx>
        <c:axId val="29729452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7293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6"/>
          <c:order val="6"/>
          <c:tx>
            <c:v>4 Слоя (ТипKH)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Task3!$G$26:$G$41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Task3!$H$26:$H$41</c:f>
              <c:numCache>
                <c:formatCode>General</c:formatCode>
                <c:ptCount val="16"/>
                <c:pt idx="0">
                  <c:v>10.055</c:v>
                </c:pt>
                <c:pt idx="1">
                  <c:v>10.202999999999999</c:v>
                </c:pt>
                <c:pt idx="2">
                  <c:v>10.686999999999999</c:v>
                </c:pt>
                <c:pt idx="3">
                  <c:v>11.933999999999999</c:v>
                </c:pt>
                <c:pt idx="4">
                  <c:v>14.183999999999999</c:v>
                </c:pt>
                <c:pt idx="5">
                  <c:v>16.882000000000001</c:v>
                </c:pt>
                <c:pt idx="6">
                  <c:v>19.055</c:v>
                </c:pt>
                <c:pt idx="7">
                  <c:v>19.675999999999998</c:v>
                </c:pt>
                <c:pt idx="8">
                  <c:v>17.707999999999998</c:v>
                </c:pt>
                <c:pt idx="9">
                  <c:v>13.47</c:v>
                </c:pt>
                <c:pt idx="10">
                  <c:v>9.7094000000000005</c:v>
                </c:pt>
                <c:pt idx="11">
                  <c:v>8.4052000000000007</c:v>
                </c:pt>
                <c:pt idx="12">
                  <c:v>9.3356999999999992</c:v>
                </c:pt>
                <c:pt idx="13">
                  <c:v>12.587999999999999</c:v>
                </c:pt>
                <c:pt idx="14">
                  <c:v>18.55</c:v>
                </c:pt>
                <c:pt idx="15">
                  <c:v>27.288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7D6-4A57-8B68-D7CD8E769A81}"/>
            </c:ext>
          </c:extLst>
        </c:ser>
        <c:ser>
          <c:idx val="7"/>
          <c:order val="7"/>
          <c:tx>
            <c:v>4 Слоя (ТипKQ)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Task3!$K$26:$K$41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Task3!$L$26:$L$41</c:f>
              <c:numCache>
                <c:formatCode>General</c:formatCode>
                <c:ptCount val="16"/>
                <c:pt idx="0">
                  <c:v>5.9973999999999998</c:v>
                </c:pt>
                <c:pt idx="1">
                  <c:v>6.1745999999999999</c:v>
                </c:pt>
                <c:pt idx="2">
                  <c:v>6.7572999999999999</c:v>
                </c:pt>
                <c:pt idx="3">
                  <c:v>8.2910000000000004</c:v>
                </c:pt>
                <c:pt idx="4">
                  <c:v>11.186</c:v>
                </c:pt>
                <c:pt idx="5">
                  <c:v>14.938000000000001</c:v>
                </c:pt>
                <c:pt idx="6">
                  <c:v>18.073</c:v>
                </c:pt>
                <c:pt idx="7">
                  <c:v>18.530999999999999</c:v>
                </c:pt>
                <c:pt idx="8">
                  <c:v>15.36</c:v>
                </c:pt>
                <c:pt idx="9">
                  <c:v>10.839</c:v>
                </c:pt>
                <c:pt idx="10">
                  <c:v>8.0952000000000002</c:v>
                </c:pt>
                <c:pt idx="11">
                  <c:v>7.0625</c:v>
                </c:pt>
                <c:pt idx="12">
                  <c:v>6.2606000000000002</c:v>
                </c:pt>
                <c:pt idx="13">
                  <c:v>4.9715999999999996</c:v>
                </c:pt>
                <c:pt idx="14">
                  <c:v>3.4468999999999999</c:v>
                </c:pt>
                <c:pt idx="15">
                  <c:v>2.4971000000000001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7D6-4A57-8B68-D7CD8E769A81}"/>
            </c:ext>
          </c:extLst>
        </c:ser>
        <c:ser>
          <c:idx val="8"/>
          <c:order val="8"/>
          <c:tx>
            <c:v>4 Слоя (ТипQH)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Task3!$O$26:$O$41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Task3!$P$26:$P$41</c:f>
              <c:numCache>
                <c:formatCode>General</c:formatCode>
                <c:ptCount val="16"/>
                <c:pt idx="0">
                  <c:v>122.85</c:v>
                </c:pt>
                <c:pt idx="1">
                  <c:v>120.26</c:v>
                </c:pt>
                <c:pt idx="2">
                  <c:v>111.98</c:v>
                </c:pt>
                <c:pt idx="3">
                  <c:v>91.923000000000002</c:v>
                </c:pt>
                <c:pt idx="4">
                  <c:v>61.173000000000002</c:v>
                </c:pt>
                <c:pt idx="5">
                  <c:v>36.314999999999998</c:v>
                </c:pt>
                <c:pt idx="6">
                  <c:v>26.088000000000001</c:v>
                </c:pt>
                <c:pt idx="7">
                  <c:v>21.869</c:v>
                </c:pt>
                <c:pt idx="8">
                  <c:v>17.027999999999999</c:v>
                </c:pt>
                <c:pt idx="9">
                  <c:v>11.747999999999999</c:v>
                </c:pt>
                <c:pt idx="10">
                  <c:v>8.6838999999999995</c:v>
                </c:pt>
                <c:pt idx="11">
                  <c:v>8.1113</c:v>
                </c:pt>
                <c:pt idx="12">
                  <c:v>9.2993000000000006</c:v>
                </c:pt>
                <c:pt idx="13">
                  <c:v>12.654999999999999</c:v>
                </c:pt>
                <c:pt idx="14">
                  <c:v>18.678999999999998</c:v>
                </c:pt>
                <c:pt idx="15">
                  <c:v>27.47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7D6-4A57-8B68-D7CD8E769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301808"/>
        <c:axId val="297302368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2 Слоя (ТипА)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Task3!$G$4:$G$19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</c:v>
                      </c:pt>
                      <c:pt idx="1">
                        <c:v>1.585</c:v>
                      </c:pt>
                      <c:pt idx="2">
                        <c:v>2.512</c:v>
                      </c:pt>
                      <c:pt idx="3">
                        <c:v>3.9809999999999999</c:v>
                      </c:pt>
                      <c:pt idx="4">
                        <c:v>6.31</c:v>
                      </c:pt>
                      <c:pt idx="5">
                        <c:v>10</c:v>
                      </c:pt>
                      <c:pt idx="6">
                        <c:v>15.85</c:v>
                      </c:pt>
                      <c:pt idx="7">
                        <c:v>25.12</c:v>
                      </c:pt>
                      <c:pt idx="8">
                        <c:v>39.81</c:v>
                      </c:pt>
                      <c:pt idx="9">
                        <c:v>63.1</c:v>
                      </c:pt>
                      <c:pt idx="10">
                        <c:v>100</c:v>
                      </c:pt>
                      <c:pt idx="11">
                        <c:v>158.5</c:v>
                      </c:pt>
                      <c:pt idx="12">
                        <c:v>251.2</c:v>
                      </c:pt>
                      <c:pt idx="13">
                        <c:v>398.1</c:v>
                      </c:pt>
                      <c:pt idx="14">
                        <c:v>631</c:v>
                      </c:pt>
                      <c:pt idx="15">
                        <c:v>1000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Task3!$H$4:$H$19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10.002000000000001</c:v>
                      </c:pt>
                      <c:pt idx="1">
                        <c:v>10.007999999999999</c:v>
                      </c:pt>
                      <c:pt idx="2">
                        <c:v>10.035</c:v>
                      </c:pt>
                      <c:pt idx="3">
                        <c:v>10.138</c:v>
                      </c:pt>
                      <c:pt idx="4">
                        <c:v>10.515000000000001</c:v>
                      </c:pt>
                      <c:pt idx="5">
                        <c:v>11.734</c:v>
                      </c:pt>
                      <c:pt idx="6">
                        <c:v>14.896000000000001</c:v>
                      </c:pt>
                      <c:pt idx="7">
                        <c:v>20.940999999999999</c:v>
                      </c:pt>
                      <c:pt idx="8">
                        <c:v>29.821999999999999</c:v>
                      </c:pt>
                      <c:pt idx="9">
                        <c:v>41.122999999999998</c:v>
                      </c:pt>
                      <c:pt idx="10">
                        <c:v>54.139000000000003</c:v>
                      </c:pt>
                      <c:pt idx="11">
                        <c:v>67.495999999999995</c:v>
                      </c:pt>
                      <c:pt idx="12">
                        <c:v>79.400999999999996</c:v>
                      </c:pt>
                      <c:pt idx="13">
                        <c:v>88.433999999999997</c:v>
                      </c:pt>
                      <c:pt idx="14">
                        <c:v>94.228999999999999</c:v>
                      </c:pt>
                      <c:pt idx="15">
                        <c:v>97.37</c:v>
                      </c:pt>
                    </c:numCache>
                  </c:numRef>
                </c:yVal>
                <c:smooth val="1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3-27D6-4A57-8B68-D7CD8E769A81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v>2 Слоя (ТипQ)</c:v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Task3!$J$4:$J$19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</c:v>
                      </c:pt>
                      <c:pt idx="1">
                        <c:v>1.585</c:v>
                      </c:pt>
                      <c:pt idx="2">
                        <c:v>2.512</c:v>
                      </c:pt>
                      <c:pt idx="3">
                        <c:v>3.9809999999999999</c:v>
                      </c:pt>
                      <c:pt idx="4">
                        <c:v>6.31</c:v>
                      </c:pt>
                      <c:pt idx="5">
                        <c:v>10</c:v>
                      </c:pt>
                      <c:pt idx="6">
                        <c:v>15.85</c:v>
                      </c:pt>
                      <c:pt idx="7">
                        <c:v>25.12</c:v>
                      </c:pt>
                      <c:pt idx="8">
                        <c:v>39.81</c:v>
                      </c:pt>
                      <c:pt idx="9">
                        <c:v>63.1</c:v>
                      </c:pt>
                      <c:pt idx="10">
                        <c:v>100</c:v>
                      </c:pt>
                      <c:pt idx="11">
                        <c:v>158.5</c:v>
                      </c:pt>
                      <c:pt idx="12">
                        <c:v>251.2</c:v>
                      </c:pt>
                      <c:pt idx="13">
                        <c:v>398.1</c:v>
                      </c:pt>
                      <c:pt idx="14">
                        <c:v>631</c:v>
                      </c:pt>
                      <c:pt idx="15">
                        <c:v>1000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Task3!$K$4:$K$19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9.9983000000000004</c:v>
                      </c:pt>
                      <c:pt idx="1">
                        <c:v>9.9928000000000008</c:v>
                      </c:pt>
                      <c:pt idx="2">
                        <c:v>9.9711999999999996</c:v>
                      </c:pt>
                      <c:pt idx="3">
                        <c:v>9.8889999999999993</c:v>
                      </c:pt>
                      <c:pt idx="4">
                        <c:v>9.5959000000000003</c:v>
                      </c:pt>
                      <c:pt idx="5">
                        <c:v>8.6912000000000003</c:v>
                      </c:pt>
                      <c:pt idx="6">
                        <c:v>6.6117999999999997</c:v>
                      </c:pt>
                      <c:pt idx="7">
                        <c:v>3.7170999999999998</c:v>
                      </c:pt>
                      <c:pt idx="8">
                        <c:v>1.7202</c:v>
                      </c:pt>
                      <c:pt idx="9">
                        <c:v>1.1248</c:v>
                      </c:pt>
                      <c:pt idx="10">
                        <c:v>1.0337000000000001</c:v>
                      </c:pt>
                      <c:pt idx="11">
                        <c:v>1.0122</c:v>
                      </c:pt>
                      <c:pt idx="12">
                        <c:v>1.0047999999999999</c:v>
                      </c:pt>
                      <c:pt idx="13">
                        <c:v>1.0019</c:v>
                      </c:pt>
                      <c:pt idx="14">
                        <c:v>1.0007999999999999</c:v>
                      </c:pt>
                      <c:pt idx="15">
                        <c:v>1.0003</c:v>
                      </c:pt>
                    </c:numCache>
                  </c:numRef>
                </c:yVal>
                <c:smooth val="1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27D6-4A57-8B68-D7CD8E769A81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3 Слоя (ТипА)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Task3!$N$4:$N$19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</c:v>
                      </c:pt>
                      <c:pt idx="1">
                        <c:v>1.585</c:v>
                      </c:pt>
                      <c:pt idx="2">
                        <c:v>2.512</c:v>
                      </c:pt>
                      <c:pt idx="3">
                        <c:v>3.9809999999999999</c:v>
                      </c:pt>
                      <c:pt idx="4">
                        <c:v>6.31</c:v>
                      </c:pt>
                      <c:pt idx="5">
                        <c:v>10</c:v>
                      </c:pt>
                      <c:pt idx="6">
                        <c:v>15.85</c:v>
                      </c:pt>
                      <c:pt idx="7">
                        <c:v>25.12</c:v>
                      </c:pt>
                      <c:pt idx="8">
                        <c:v>39.81</c:v>
                      </c:pt>
                      <c:pt idx="9">
                        <c:v>63.1</c:v>
                      </c:pt>
                      <c:pt idx="10">
                        <c:v>100</c:v>
                      </c:pt>
                      <c:pt idx="11">
                        <c:v>158.5</c:v>
                      </c:pt>
                      <c:pt idx="12">
                        <c:v>251.2</c:v>
                      </c:pt>
                      <c:pt idx="13">
                        <c:v>398.1</c:v>
                      </c:pt>
                      <c:pt idx="14">
                        <c:v>631</c:v>
                      </c:pt>
                      <c:pt idx="15">
                        <c:v>1000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Task3!$O$4:$O$19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10.007</c:v>
                      </c:pt>
                      <c:pt idx="1">
                        <c:v>10.026</c:v>
                      </c:pt>
                      <c:pt idx="2">
                        <c:v>10.101000000000001</c:v>
                      </c:pt>
                      <c:pt idx="3">
                        <c:v>10.359</c:v>
                      </c:pt>
                      <c:pt idx="4">
                        <c:v>11.096</c:v>
                      </c:pt>
                      <c:pt idx="5">
                        <c:v>12.644</c:v>
                      </c:pt>
                      <c:pt idx="6">
                        <c:v>14.891999999999999</c:v>
                      </c:pt>
                      <c:pt idx="7">
                        <c:v>17.521999999999998</c:v>
                      </c:pt>
                      <c:pt idx="8">
                        <c:v>21.010999999999999</c:v>
                      </c:pt>
                      <c:pt idx="9">
                        <c:v>26.86</c:v>
                      </c:pt>
                      <c:pt idx="10">
                        <c:v>36.152999999999999</c:v>
                      </c:pt>
                      <c:pt idx="11">
                        <c:v>48.201000000000001</c:v>
                      </c:pt>
                      <c:pt idx="12">
                        <c:v>61.459000000000003</c:v>
                      </c:pt>
                      <c:pt idx="13">
                        <c:v>74.162999999999997</c:v>
                      </c:pt>
                      <c:pt idx="14">
                        <c:v>84.637</c:v>
                      </c:pt>
                      <c:pt idx="15">
                        <c:v>91.878</c:v>
                      </c:pt>
                    </c:numCache>
                  </c:numRef>
                </c:yVal>
                <c:smooth val="1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27D6-4A57-8B68-D7CD8E769A81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3 Слоя (ТипK)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Task3!$Q$4:$Q$19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</c:v>
                      </c:pt>
                      <c:pt idx="1">
                        <c:v>1.585</c:v>
                      </c:pt>
                      <c:pt idx="2">
                        <c:v>2.512</c:v>
                      </c:pt>
                      <c:pt idx="3">
                        <c:v>3.9809999999999999</c:v>
                      </c:pt>
                      <c:pt idx="4">
                        <c:v>6.31</c:v>
                      </c:pt>
                      <c:pt idx="5">
                        <c:v>10</c:v>
                      </c:pt>
                      <c:pt idx="6">
                        <c:v>15.85</c:v>
                      </c:pt>
                      <c:pt idx="7">
                        <c:v>25.12</c:v>
                      </c:pt>
                      <c:pt idx="8">
                        <c:v>39.81</c:v>
                      </c:pt>
                      <c:pt idx="9">
                        <c:v>63.1</c:v>
                      </c:pt>
                      <c:pt idx="10">
                        <c:v>100</c:v>
                      </c:pt>
                      <c:pt idx="11">
                        <c:v>158.5</c:v>
                      </c:pt>
                      <c:pt idx="12">
                        <c:v>251.2</c:v>
                      </c:pt>
                      <c:pt idx="13">
                        <c:v>398.1</c:v>
                      </c:pt>
                      <c:pt idx="14">
                        <c:v>631</c:v>
                      </c:pt>
                      <c:pt idx="15">
                        <c:v>1000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Task3!$R$4:$R$19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10.013999999999999</c:v>
                      </c:pt>
                      <c:pt idx="1">
                        <c:v>10.055999999999999</c:v>
                      </c:pt>
                      <c:pt idx="2">
                        <c:v>10.214</c:v>
                      </c:pt>
                      <c:pt idx="3">
                        <c:v>10.757</c:v>
                      </c:pt>
                      <c:pt idx="4">
                        <c:v>12.33</c:v>
                      </c:pt>
                      <c:pt idx="5">
                        <c:v>15.728</c:v>
                      </c:pt>
                      <c:pt idx="6">
                        <c:v>20.895</c:v>
                      </c:pt>
                      <c:pt idx="7">
                        <c:v>26.701000000000001</c:v>
                      </c:pt>
                      <c:pt idx="8">
                        <c:v>31.334</c:v>
                      </c:pt>
                      <c:pt idx="9">
                        <c:v>32.213000000000001</c:v>
                      </c:pt>
                      <c:pt idx="10">
                        <c:v>27.937999999999999</c:v>
                      </c:pt>
                      <c:pt idx="11">
                        <c:v>21.457000000000001</c:v>
                      </c:pt>
                      <c:pt idx="12">
                        <c:v>17.242000000000001</c:v>
                      </c:pt>
                      <c:pt idx="13">
                        <c:v>15.715999999999999</c:v>
                      </c:pt>
                      <c:pt idx="14">
                        <c:v>15.257</c:v>
                      </c:pt>
                      <c:pt idx="15">
                        <c:v>15.099</c:v>
                      </c:pt>
                    </c:numCache>
                  </c:numRef>
                </c:yVal>
                <c:smooth val="1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27D6-4A57-8B68-D7CD8E769A81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3 Слоя (ТипH)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Task3!$T$4:$T$20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1</c:v>
                      </c:pt>
                      <c:pt idx="1">
                        <c:v>1.585</c:v>
                      </c:pt>
                      <c:pt idx="2">
                        <c:v>2.512</c:v>
                      </c:pt>
                      <c:pt idx="3">
                        <c:v>3.9809999999999999</c:v>
                      </c:pt>
                      <c:pt idx="4">
                        <c:v>6.31</c:v>
                      </c:pt>
                      <c:pt idx="5">
                        <c:v>10</c:v>
                      </c:pt>
                      <c:pt idx="6">
                        <c:v>15.85</c:v>
                      </c:pt>
                      <c:pt idx="7">
                        <c:v>25.12</c:v>
                      </c:pt>
                      <c:pt idx="8">
                        <c:v>39.81</c:v>
                      </c:pt>
                      <c:pt idx="9">
                        <c:v>63.1</c:v>
                      </c:pt>
                      <c:pt idx="10">
                        <c:v>100</c:v>
                      </c:pt>
                      <c:pt idx="11">
                        <c:v>158.5</c:v>
                      </c:pt>
                      <c:pt idx="12">
                        <c:v>251.2</c:v>
                      </c:pt>
                      <c:pt idx="13">
                        <c:v>398.1</c:v>
                      </c:pt>
                      <c:pt idx="14">
                        <c:v>631</c:v>
                      </c:pt>
                      <c:pt idx="15">
                        <c:v>1000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Task3!$U$4:$U$20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9.9982000000000006</c:v>
                      </c:pt>
                      <c:pt idx="1">
                        <c:v>9.9925999999999995</c:v>
                      </c:pt>
                      <c:pt idx="2">
                        <c:v>9.9710999999999999</c:v>
                      </c:pt>
                      <c:pt idx="3">
                        <c:v>9.8893000000000004</c:v>
                      </c:pt>
                      <c:pt idx="4">
                        <c:v>9.5975999999999999</c:v>
                      </c:pt>
                      <c:pt idx="5">
                        <c:v>8.6987000000000005</c:v>
                      </c:pt>
                      <c:pt idx="6">
                        <c:v>6.6414</c:v>
                      </c:pt>
                      <c:pt idx="7">
                        <c:v>3.8256000000000001</c:v>
                      </c:pt>
                      <c:pt idx="8">
                        <c:v>2.0806</c:v>
                      </c:pt>
                      <c:pt idx="9">
                        <c:v>2.0933999999999999</c:v>
                      </c:pt>
                      <c:pt idx="10">
                        <c:v>3.1360000000000001</c:v>
                      </c:pt>
                      <c:pt idx="11">
                        <c:v>4.8785999999999996</c:v>
                      </c:pt>
                      <c:pt idx="12">
                        <c:v>7.5339</c:v>
                      </c:pt>
                      <c:pt idx="13">
                        <c:v>11.486000000000001</c:v>
                      </c:pt>
                      <c:pt idx="14">
                        <c:v>17.2</c:v>
                      </c:pt>
                      <c:pt idx="15">
                        <c:v>25.091999999999999</c:v>
                      </c:pt>
                    </c:numCache>
                  </c:numRef>
                </c:yVal>
                <c:smooth val="1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27D6-4A57-8B68-D7CD8E769A81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3 Слоя (ТипQ)</c:v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Task3!$W$4:$W$20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1</c:v>
                      </c:pt>
                      <c:pt idx="1">
                        <c:v>1.585</c:v>
                      </c:pt>
                      <c:pt idx="2">
                        <c:v>2.512</c:v>
                      </c:pt>
                      <c:pt idx="3">
                        <c:v>3.9809999999999999</c:v>
                      </c:pt>
                      <c:pt idx="4">
                        <c:v>6.31</c:v>
                      </c:pt>
                      <c:pt idx="5">
                        <c:v>10</c:v>
                      </c:pt>
                      <c:pt idx="6">
                        <c:v>15.85</c:v>
                      </c:pt>
                      <c:pt idx="7">
                        <c:v>25.12</c:v>
                      </c:pt>
                      <c:pt idx="8">
                        <c:v>39.81</c:v>
                      </c:pt>
                      <c:pt idx="9">
                        <c:v>63.1</c:v>
                      </c:pt>
                      <c:pt idx="10">
                        <c:v>100</c:v>
                      </c:pt>
                      <c:pt idx="11">
                        <c:v>158.5</c:v>
                      </c:pt>
                      <c:pt idx="12">
                        <c:v>251.2</c:v>
                      </c:pt>
                      <c:pt idx="13">
                        <c:v>398.1</c:v>
                      </c:pt>
                      <c:pt idx="14">
                        <c:v>631</c:v>
                      </c:pt>
                      <c:pt idx="15">
                        <c:v>1000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Task3!$X$4:$X$20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9.9937000000000005</c:v>
                      </c:pt>
                      <c:pt idx="1">
                        <c:v>9.9755000000000003</c:v>
                      </c:pt>
                      <c:pt idx="2">
                        <c:v>9.9071999999999996</c:v>
                      </c:pt>
                      <c:pt idx="3">
                        <c:v>9.6763999999999992</c:v>
                      </c:pt>
                      <c:pt idx="4">
                        <c:v>9.0363000000000007</c:v>
                      </c:pt>
                      <c:pt idx="5">
                        <c:v>7.8005000000000004</c:v>
                      </c:pt>
                      <c:pt idx="6">
                        <c:v>6.3567999999999998</c:v>
                      </c:pt>
                      <c:pt idx="7">
                        <c:v>5.2763</c:v>
                      </c:pt>
                      <c:pt idx="8">
                        <c:v>4.3608000000000002</c:v>
                      </c:pt>
                      <c:pt idx="9">
                        <c:v>3.1442999999999999</c:v>
                      </c:pt>
                      <c:pt idx="10">
                        <c:v>1.897</c:v>
                      </c:pt>
                      <c:pt idx="11">
                        <c:v>1.2385999999999999</c:v>
                      </c:pt>
                      <c:pt idx="12">
                        <c:v>1.0611999999999999</c:v>
                      </c:pt>
                      <c:pt idx="13">
                        <c:v>1.0209999999999999</c:v>
                      </c:pt>
                      <c:pt idx="14">
                        <c:v>1.0079</c:v>
                      </c:pt>
                      <c:pt idx="15">
                        <c:v>1.0031000000000001</c:v>
                      </c:pt>
                    </c:numCache>
                  </c:numRef>
                </c:yVal>
                <c:smooth val="1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27D6-4A57-8B68-D7CD8E769A81}"/>
                  </c:ext>
                </c:extLst>
              </c15:ser>
            </c15:filteredScatterSeries>
          </c:ext>
        </c:extLst>
      </c:scatterChart>
      <c:valAx>
        <c:axId val="29730180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7302368"/>
        <c:crosses val="autoZero"/>
        <c:crossBetween val="midCat"/>
      </c:valAx>
      <c:valAx>
        <c:axId val="29730236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7301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Шлюмберже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Task4!$A$3:$A$18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Task4!$B$3:$B$18</c:f>
              <c:numCache>
                <c:formatCode>General</c:formatCode>
                <c:ptCount val="16"/>
                <c:pt idx="0">
                  <c:v>19.998000000000001</c:v>
                </c:pt>
                <c:pt idx="1">
                  <c:v>19.994</c:v>
                </c:pt>
                <c:pt idx="2">
                  <c:v>19.978000000000002</c:v>
                </c:pt>
                <c:pt idx="3">
                  <c:v>19.917000000000002</c:v>
                </c:pt>
                <c:pt idx="4">
                  <c:v>19.704999999999998</c:v>
                </c:pt>
                <c:pt idx="5">
                  <c:v>19.071999999999999</c:v>
                </c:pt>
                <c:pt idx="6">
                  <c:v>17.765999999999998</c:v>
                </c:pt>
                <c:pt idx="7">
                  <c:v>16.73</c:v>
                </c:pt>
                <c:pt idx="8">
                  <c:v>18.707999999999998</c:v>
                </c:pt>
                <c:pt idx="9">
                  <c:v>25.254999999999999</c:v>
                </c:pt>
                <c:pt idx="10">
                  <c:v>35.26</c:v>
                </c:pt>
                <c:pt idx="11">
                  <c:v>47.511000000000003</c:v>
                </c:pt>
                <c:pt idx="12">
                  <c:v>60.884</c:v>
                </c:pt>
                <c:pt idx="13">
                  <c:v>73.718000000000004</c:v>
                </c:pt>
                <c:pt idx="14">
                  <c:v>84.331999999999994</c:v>
                </c:pt>
                <c:pt idx="15">
                  <c:v>91.697000000000003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0DC-41BE-B507-CCE15DFF7126}"/>
            </c:ext>
          </c:extLst>
        </c:ser>
        <c:ser>
          <c:idx val="1"/>
          <c:order val="1"/>
          <c:tx>
            <c:strRef>
              <c:f>Task4!$E$1</c:f>
              <c:strCache>
                <c:ptCount val="1"/>
                <c:pt idx="0">
                  <c:v>Веннер (а)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Task4!$E$3:$E$18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Task4!$F$3:$F$18</c:f>
              <c:numCache>
                <c:formatCode>General</c:formatCode>
                <c:ptCount val="16"/>
                <c:pt idx="0">
                  <c:v>19.995000000000001</c:v>
                </c:pt>
                <c:pt idx="1">
                  <c:v>19.983000000000001</c:v>
                </c:pt>
                <c:pt idx="2">
                  <c:v>19.937000000000001</c:v>
                </c:pt>
                <c:pt idx="3">
                  <c:v>19.776</c:v>
                </c:pt>
                <c:pt idx="4">
                  <c:v>19.29</c:v>
                </c:pt>
                <c:pt idx="5">
                  <c:v>18.23</c:v>
                </c:pt>
                <c:pt idx="6">
                  <c:v>17.09</c:v>
                </c:pt>
                <c:pt idx="7">
                  <c:v>17.981000000000002</c:v>
                </c:pt>
                <c:pt idx="8">
                  <c:v>22.968</c:v>
                </c:pt>
                <c:pt idx="9">
                  <c:v>31.858000000000001</c:v>
                </c:pt>
                <c:pt idx="10">
                  <c:v>43.372</c:v>
                </c:pt>
                <c:pt idx="11">
                  <c:v>56.392000000000003</c:v>
                </c:pt>
                <c:pt idx="12">
                  <c:v>69.444000000000003</c:v>
                </c:pt>
                <c:pt idx="13">
                  <c:v>80.819999999999993</c:v>
                </c:pt>
                <c:pt idx="14">
                  <c:v>89.316000000000003</c:v>
                </c:pt>
                <c:pt idx="15">
                  <c:v>94.661000000000001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0DC-41BE-B507-CCE15DFF7126}"/>
            </c:ext>
          </c:extLst>
        </c:ser>
        <c:ser>
          <c:idx val="2"/>
          <c:order val="2"/>
          <c:tx>
            <c:strRef>
              <c:f>Task4!$I$1</c:f>
              <c:strCache>
                <c:ptCount val="1"/>
                <c:pt idx="0">
                  <c:v>Веннер (б)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Task4!$I$3:$I$18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Task4!$J$3:$J$20</c:f>
              <c:numCache>
                <c:formatCode>General</c:formatCode>
                <c:ptCount val="18"/>
                <c:pt idx="0">
                  <c:v>20.004999999999999</c:v>
                </c:pt>
                <c:pt idx="1">
                  <c:v>20.018000000000001</c:v>
                </c:pt>
                <c:pt idx="2">
                  <c:v>20.053999999999998</c:v>
                </c:pt>
                <c:pt idx="3">
                  <c:v>20.11</c:v>
                </c:pt>
                <c:pt idx="4">
                  <c:v>20.004000000000001</c:v>
                </c:pt>
                <c:pt idx="5">
                  <c:v>18.940999999999999</c:v>
                </c:pt>
                <c:pt idx="6">
                  <c:v>16.385999999999999</c:v>
                </c:pt>
                <c:pt idx="7">
                  <c:v>14.654</c:v>
                </c:pt>
                <c:pt idx="8">
                  <c:v>17.273</c:v>
                </c:pt>
                <c:pt idx="9">
                  <c:v>24.577999999999999</c:v>
                </c:pt>
                <c:pt idx="10">
                  <c:v>35.207000000000001</c:v>
                </c:pt>
                <c:pt idx="11">
                  <c:v>48.289000000000001</c:v>
                </c:pt>
                <c:pt idx="12">
                  <c:v>62.466999999999999</c:v>
                </c:pt>
                <c:pt idx="13">
                  <c:v>75.698999999999998</c:v>
                </c:pt>
                <c:pt idx="14">
                  <c:v>86.132999999999996</c:v>
                </c:pt>
                <c:pt idx="15">
                  <c:v>92.96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70DC-41BE-B507-CCE15DFF7126}"/>
            </c:ext>
          </c:extLst>
        </c:ser>
        <c:ser>
          <c:idx val="3"/>
          <c:order val="3"/>
          <c:tx>
            <c:strRef>
              <c:f>Task4!$M$1</c:f>
              <c:strCache>
                <c:ptCount val="1"/>
                <c:pt idx="0">
                  <c:v>Потенциал установка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Task4!$M$3:$M$18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Task4!$N$3:$N$18</c:f>
              <c:numCache>
                <c:formatCode>General</c:formatCode>
                <c:ptCount val="16"/>
                <c:pt idx="0">
                  <c:v>20.195</c:v>
                </c:pt>
                <c:pt idx="1">
                  <c:v>20.341999999999999</c:v>
                </c:pt>
                <c:pt idx="2">
                  <c:v>20.579000000000001</c:v>
                </c:pt>
                <c:pt idx="3">
                  <c:v>20.975000000000001</c:v>
                </c:pt>
                <c:pt idx="4">
                  <c:v>21.667999999999999</c:v>
                </c:pt>
                <c:pt idx="5">
                  <c:v>22.988</c:v>
                </c:pt>
                <c:pt idx="6">
                  <c:v>25.632999999999999</c:v>
                </c:pt>
                <c:pt idx="7">
                  <c:v>30.611999999999998</c:v>
                </c:pt>
                <c:pt idx="8">
                  <c:v>38.435000000000002</c:v>
                </c:pt>
                <c:pt idx="9">
                  <c:v>48.442999999999998</c:v>
                </c:pt>
                <c:pt idx="10">
                  <c:v>59.463999999999999</c:v>
                </c:pt>
                <c:pt idx="11">
                  <c:v>70.430000000000007</c:v>
                </c:pt>
                <c:pt idx="12">
                  <c:v>80.272000000000006</c:v>
                </c:pt>
                <c:pt idx="13">
                  <c:v>88.102999999999994</c:v>
                </c:pt>
                <c:pt idx="14">
                  <c:v>93.555999999999997</c:v>
                </c:pt>
                <c:pt idx="15">
                  <c:v>96.820999999999998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0DC-41BE-B507-CCE15DFF7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306848"/>
        <c:axId val="297307408"/>
      </c:scatterChart>
      <c:valAx>
        <c:axId val="29730684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7307408"/>
        <c:crosses val="autoZero"/>
        <c:crossBetween val="midCat"/>
      </c:valAx>
      <c:valAx>
        <c:axId val="297307408"/>
        <c:scaling>
          <c:logBase val="10"/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7306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Изменяется</a:t>
            </a:r>
            <a:r>
              <a:rPr lang="ru-RU" baseline="0"/>
              <a:t> </a:t>
            </a:r>
            <a:r>
              <a:rPr lang="en-US" baseline="0"/>
              <a:t>h1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Task5!$F$2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Task5!$E$3:$E$18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Task5!$F$3:$F$18</c:f>
              <c:numCache>
                <c:formatCode>General</c:formatCode>
                <c:ptCount val="16"/>
                <c:pt idx="0">
                  <c:v>11.734</c:v>
                </c:pt>
                <c:pt idx="1">
                  <c:v>14.882</c:v>
                </c:pt>
                <c:pt idx="2">
                  <c:v>20.943000000000001</c:v>
                </c:pt>
                <c:pt idx="3">
                  <c:v>29.821999999999999</c:v>
                </c:pt>
                <c:pt idx="4">
                  <c:v>41.122999999999998</c:v>
                </c:pt>
                <c:pt idx="5">
                  <c:v>54.139000000000003</c:v>
                </c:pt>
                <c:pt idx="6">
                  <c:v>67.495999999999995</c:v>
                </c:pt>
                <c:pt idx="7">
                  <c:v>79.400999999999996</c:v>
                </c:pt>
                <c:pt idx="8">
                  <c:v>88.435000000000002</c:v>
                </c:pt>
                <c:pt idx="9">
                  <c:v>94.218000000000004</c:v>
                </c:pt>
                <c:pt idx="10">
                  <c:v>97.37</c:v>
                </c:pt>
                <c:pt idx="11">
                  <c:v>98.879000000000005</c:v>
                </c:pt>
                <c:pt idx="12">
                  <c:v>99.537999999999997</c:v>
                </c:pt>
                <c:pt idx="13">
                  <c:v>99.813000000000002</c:v>
                </c:pt>
                <c:pt idx="14">
                  <c:v>99.924000000000007</c:v>
                </c:pt>
                <c:pt idx="15">
                  <c:v>99.968999999999994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C9F-46C8-95EB-FE977B1CE551}"/>
            </c:ext>
          </c:extLst>
        </c:ser>
        <c:ser>
          <c:idx val="1"/>
          <c:order val="1"/>
          <c:tx>
            <c:v>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Task5!$E$3:$E$18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Task5!$G$3:$G$18</c:f>
              <c:numCache>
                <c:formatCode>General</c:formatCode>
                <c:ptCount val="16"/>
                <c:pt idx="0">
                  <c:v>10.268000000000001</c:v>
                </c:pt>
                <c:pt idx="1">
                  <c:v>10.952</c:v>
                </c:pt>
                <c:pt idx="2">
                  <c:v>12.978</c:v>
                </c:pt>
                <c:pt idx="3">
                  <c:v>17.507000000000001</c:v>
                </c:pt>
                <c:pt idx="4">
                  <c:v>25.007999999999999</c:v>
                </c:pt>
                <c:pt idx="5">
                  <c:v>35.140999999999998</c:v>
                </c:pt>
                <c:pt idx="6">
                  <c:v>47.42</c:v>
                </c:pt>
                <c:pt idx="7">
                  <c:v>60.816000000000003</c:v>
                </c:pt>
                <c:pt idx="8">
                  <c:v>73.674000000000007</c:v>
                </c:pt>
                <c:pt idx="9">
                  <c:v>84.283000000000001</c:v>
                </c:pt>
                <c:pt idx="10">
                  <c:v>91.680999999999997</c:v>
                </c:pt>
                <c:pt idx="11">
                  <c:v>96.046000000000006</c:v>
                </c:pt>
                <c:pt idx="12">
                  <c:v>98.265000000000001</c:v>
                </c:pt>
                <c:pt idx="13">
                  <c:v>99.275000000000006</c:v>
                </c:pt>
                <c:pt idx="14">
                  <c:v>99.704999999999998</c:v>
                </c:pt>
                <c:pt idx="15">
                  <c:v>99.881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C9F-46C8-95EB-FE977B1CE551}"/>
            </c:ext>
          </c:extLst>
        </c:ser>
        <c:ser>
          <c:idx val="2"/>
          <c:order val="2"/>
          <c:tx>
            <c:v>4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Task5!$E$3:$E$18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Task5!$H$3:$H$18</c:f>
              <c:numCache>
                <c:formatCode>General</c:formatCode>
                <c:ptCount val="16"/>
                <c:pt idx="0">
                  <c:v>10.035</c:v>
                </c:pt>
                <c:pt idx="1">
                  <c:v>10.135999999999999</c:v>
                </c:pt>
                <c:pt idx="2">
                  <c:v>10.509</c:v>
                </c:pt>
                <c:pt idx="3">
                  <c:v>11.714</c:v>
                </c:pt>
                <c:pt idx="4">
                  <c:v>14.85</c:v>
                </c:pt>
                <c:pt idx="5">
                  <c:v>20.864000000000001</c:v>
                </c:pt>
                <c:pt idx="6">
                  <c:v>29.719000000000001</c:v>
                </c:pt>
                <c:pt idx="7">
                  <c:v>40.996000000000002</c:v>
                </c:pt>
                <c:pt idx="8">
                  <c:v>53.999000000000002</c:v>
                </c:pt>
                <c:pt idx="9">
                  <c:v>67.363</c:v>
                </c:pt>
                <c:pt idx="10">
                  <c:v>79.290999999999997</c:v>
                </c:pt>
                <c:pt idx="11">
                  <c:v>88.36</c:v>
                </c:pt>
                <c:pt idx="12">
                  <c:v>94.173000000000002</c:v>
                </c:pt>
                <c:pt idx="13">
                  <c:v>97.346999999999994</c:v>
                </c:pt>
                <c:pt idx="14">
                  <c:v>98.870999999999995</c:v>
                </c:pt>
                <c:pt idx="15">
                  <c:v>99.534000000000006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0C9F-46C8-95EB-FE977B1CE551}"/>
            </c:ext>
          </c:extLst>
        </c:ser>
        <c:ser>
          <c:idx val="3"/>
          <c:order val="3"/>
          <c:tx>
            <c:v>8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Task5!$E$3:$E$18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Task5!$I$3:$I$18</c:f>
              <c:numCache>
                <c:formatCode>General</c:formatCode>
                <c:ptCount val="16"/>
                <c:pt idx="0">
                  <c:v>10.004</c:v>
                </c:pt>
                <c:pt idx="1">
                  <c:v>10.016999999999999</c:v>
                </c:pt>
                <c:pt idx="2">
                  <c:v>10.069000000000001</c:v>
                </c:pt>
                <c:pt idx="3">
                  <c:v>10.263999999999999</c:v>
                </c:pt>
                <c:pt idx="4">
                  <c:v>10.943</c:v>
                </c:pt>
                <c:pt idx="5">
                  <c:v>12.945</c:v>
                </c:pt>
                <c:pt idx="6">
                  <c:v>17.446000000000002</c:v>
                </c:pt>
                <c:pt idx="7">
                  <c:v>24.916</c:v>
                </c:pt>
                <c:pt idx="8">
                  <c:v>35.024000000000001</c:v>
                </c:pt>
                <c:pt idx="9">
                  <c:v>47.286000000000001</c:v>
                </c:pt>
                <c:pt idx="10">
                  <c:v>60.677</c:v>
                </c:pt>
                <c:pt idx="11">
                  <c:v>73.552999999999997</c:v>
                </c:pt>
                <c:pt idx="12">
                  <c:v>84.188999999999993</c:v>
                </c:pt>
                <c:pt idx="13">
                  <c:v>91.620999999999995</c:v>
                </c:pt>
                <c:pt idx="14">
                  <c:v>96.021000000000001</c:v>
                </c:pt>
                <c:pt idx="15">
                  <c:v>98.248999999999995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0C9F-46C8-95EB-FE977B1CE551}"/>
            </c:ext>
          </c:extLst>
        </c:ser>
        <c:ser>
          <c:idx val="4"/>
          <c:order val="4"/>
          <c:tx>
            <c:v>16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Task5!$E$3:$E$18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Task5!$J$3:$J$18</c:f>
              <c:numCache>
                <c:formatCode>General</c:formatCode>
                <c:ptCount val="16"/>
                <c:pt idx="0">
                  <c:v>10</c:v>
                </c:pt>
                <c:pt idx="1">
                  <c:v>10.002000000000001</c:v>
                </c:pt>
                <c:pt idx="2">
                  <c:v>10.007999999999999</c:v>
                </c:pt>
                <c:pt idx="3">
                  <c:v>10.034000000000001</c:v>
                </c:pt>
                <c:pt idx="4">
                  <c:v>10.135</c:v>
                </c:pt>
                <c:pt idx="5">
                  <c:v>10.502000000000001</c:v>
                </c:pt>
                <c:pt idx="6">
                  <c:v>11.695</c:v>
                </c:pt>
                <c:pt idx="7">
                  <c:v>14.804</c:v>
                </c:pt>
                <c:pt idx="8">
                  <c:v>20.786000000000001</c:v>
                </c:pt>
                <c:pt idx="9">
                  <c:v>29.614999999999998</c:v>
                </c:pt>
                <c:pt idx="10">
                  <c:v>40.868000000000002</c:v>
                </c:pt>
                <c:pt idx="11">
                  <c:v>53.863</c:v>
                </c:pt>
                <c:pt idx="12">
                  <c:v>67.228999999999999</c:v>
                </c:pt>
                <c:pt idx="13">
                  <c:v>79.179000000000002</c:v>
                </c:pt>
                <c:pt idx="14">
                  <c:v>88.301000000000002</c:v>
                </c:pt>
                <c:pt idx="15">
                  <c:v>94.128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0C9F-46C8-95EB-FE977B1CE551}"/>
            </c:ext>
          </c:extLst>
        </c:ser>
        <c:ser>
          <c:idx val="5"/>
          <c:order val="5"/>
          <c:tx>
            <c:v>32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Task5!$E$3:$E$18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Task5!$K$3:$K$18</c:f>
              <c:numCache>
                <c:formatCode>General</c:formatCode>
                <c:ptCount val="16"/>
                <c:pt idx="0">
                  <c:v>9.9999000000000002</c:v>
                </c:pt>
                <c:pt idx="1">
                  <c:v>9.9999000000000002</c:v>
                </c:pt>
                <c:pt idx="2">
                  <c:v>10</c:v>
                </c:pt>
                <c:pt idx="3">
                  <c:v>10.004</c:v>
                </c:pt>
                <c:pt idx="4">
                  <c:v>10.016</c:v>
                </c:pt>
                <c:pt idx="5">
                  <c:v>10.068</c:v>
                </c:pt>
                <c:pt idx="6">
                  <c:v>10.26</c:v>
                </c:pt>
                <c:pt idx="7">
                  <c:v>10.930999999999999</c:v>
                </c:pt>
                <c:pt idx="8">
                  <c:v>12.914</c:v>
                </c:pt>
                <c:pt idx="9">
                  <c:v>17.385000000000002</c:v>
                </c:pt>
                <c:pt idx="10">
                  <c:v>24.824999999999999</c:v>
                </c:pt>
                <c:pt idx="11">
                  <c:v>34.909999999999997</c:v>
                </c:pt>
                <c:pt idx="12">
                  <c:v>47.15</c:v>
                </c:pt>
                <c:pt idx="13">
                  <c:v>60.534999999999997</c:v>
                </c:pt>
                <c:pt idx="14">
                  <c:v>73.453999999999994</c:v>
                </c:pt>
                <c:pt idx="15">
                  <c:v>84.094999999999999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0C9F-46C8-95EB-FE977B1CE551}"/>
            </c:ext>
          </c:extLst>
        </c:ser>
        <c:ser>
          <c:idx val="6"/>
          <c:order val="6"/>
          <c:tx>
            <c:v>64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Task5!$E$3:$E$18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Task5!$L$3:$L$18</c:f>
              <c:numCache>
                <c:formatCode>General</c:formatCode>
                <c:ptCount val="16"/>
                <c:pt idx="0">
                  <c:v>9.9999000000000002</c:v>
                </c:pt>
                <c:pt idx="1">
                  <c:v>9.9999000000000002</c:v>
                </c:pt>
                <c:pt idx="2">
                  <c:v>9.9999000000000002</c:v>
                </c:pt>
                <c:pt idx="3">
                  <c:v>10</c:v>
                </c:pt>
                <c:pt idx="4">
                  <c:v>10.002000000000001</c:v>
                </c:pt>
                <c:pt idx="5">
                  <c:v>10.007999999999999</c:v>
                </c:pt>
                <c:pt idx="6">
                  <c:v>10.032999999999999</c:v>
                </c:pt>
                <c:pt idx="7">
                  <c:v>10.132999999999999</c:v>
                </c:pt>
                <c:pt idx="8">
                  <c:v>10.494999999999999</c:v>
                </c:pt>
                <c:pt idx="9">
                  <c:v>11.673999999999999</c:v>
                </c:pt>
                <c:pt idx="10">
                  <c:v>14.756</c:v>
                </c:pt>
                <c:pt idx="11">
                  <c:v>20.709</c:v>
                </c:pt>
                <c:pt idx="12">
                  <c:v>29.51</c:v>
                </c:pt>
                <c:pt idx="13">
                  <c:v>40.738999999999997</c:v>
                </c:pt>
                <c:pt idx="14">
                  <c:v>53.746000000000002</c:v>
                </c:pt>
                <c:pt idx="15">
                  <c:v>67.093999999999994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0C9F-46C8-95EB-FE977B1CE551}"/>
            </c:ext>
          </c:extLst>
        </c:ser>
        <c:ser>
          <c:idx val="7"/>
          <c:order val="7"/>
          <c:tx>
            <c:v>128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Task5!$E$3:$E$18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Task5!$M$3:$M$18</c:f>
              <c:numCache>
                <c:formatCode>General</c:formatCode>
                <c:ptCount val="16"/>
                <c:pt idx="0">
                  <c:v>9.9999000000000002</c:v>
                </c:pt>
                <c:pt idx="1">
                  <c:v>9.9999000000000002</c:v>
                </c:pt>
                <c:pt idx="2">
                  <c:v>9.9999000000000002</c:v>
                </c:pt>
                <c:pt idx="3">
                  <c:v>9.9999000000000002</c:v>
                </c:pt>
                <c:pt idx="4">
                  <c:v>9.9999000000000002</c:v>
                </c:pt>
                <c:pt idx="5">
                  <c:v>10</c:v>
                </c:pt>
                <c:pt idx="6">
                  <c:v>10.004</c:v>
                </c:pt>
                <c:pt idx="7">
                  <c:v>10.016</c:v>
                </c:pt>
                <c:pt idx="8">
                  <c:v>10.067</c:v>
                </c:pt>
                <c:pt idx="9">
                  <c:v>10.257</c:v>
                </c:pt>
                <c:pt idx="10">
                  <c:v>10.92</c:v>
                </c:pt>
                <c:pt idx="11">
                  <c:v>12.884</c:v>
                </c:pt>
                <c:pt idx="12">
                  <c:v>17.324000000000002</c:v>
                </c:pt>
                <c:pt idx="13">
                  <c:v>24.733000000000001</c:v>
                </c:pt>
                <c:pt idx="14">
                  <c:v>34.805999999999997</c:v>
                </c:pt>
                <c:pt idx="15">
                  <c:v>47.015000000000001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0C9F-46C8-95EB-FE977B1CE551}"/>
            </c:ext>
          </c:extLst>
        </c:ser>
        <c:ser>
          <c:idx val="8"/>
          <c:order val="8"/>
          <c:tx>
            <c:v>256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Task5!$E$3:$E$18</c:f>
              <c:numCache>
                <c:formatCode>General</c:formatCode>
                <c:ptCount val="16"/>
                <c:pt idx="0">
                  <c:v>1</c:v>
                </c:pt>
                <c:pt idx="1">
                  <c:v>1.585</c:v>
                </c:pt>
                <c:pt idx="2">
                  <c:v>2.512</c:v>
                </c:pt>
                <c:pt idx="3">
                  <c:v>3.9809999999999999</c:v>
                </c:pt>
                <c:pt idx="4">
                  <c:v>6.31</c:v>
                </c:pt>
                <c:pt idx="5">
                  <c:v>10</c:v>
                </c:pt>
                <c:pt idx="6">
                  <c:v>15.85</c:v>
                </c:pt>
                <c:pt idx="7">
                  <c:v>25.12</c:v>
                </c:pt>
                <c:pt idx="8">
                  <c:v>39.81</c:v>
                </c:pt>
                <c:pt idx="9">
                  <c:v>63.1</c:v>
                </c:pt>
                <c:pt idx="10">
                  <c:v>100</c:v>
                </c:pt>
                <c:pt idx="11">
                  <c:v>158.5</c:v>
                </c:pt>
                <c:pt idx="12">
                  <c:v>251.2</c:v>
                </c:pt>
                <c:pt idx="13">
                  <c:v>398.1</c:v>
                </c:pt>
                <c:pt idx="14">
                  <c:v>631</c:v>
                </c:pt>
                <c:pt idx="15">
                  <c:v>1000</c:v>
                </c:pt>
              </c:numCache>
            </c:numRef>
          </c:xVal>
          <c:yVal>
            <c:numRef>
              <c:f>Task5!$N$3:$N$18</c:f>
              <c:numCache>
                <c:formatCode>General</c:formatCode>
                <c:ptCount val="16"/>
                <c:pt idx="0">
                  <c:v>9.9999000000000002</c:v>
                </c:pt>
                <c:pt idx="1">
                  <c:v>9.9999000000000002</c:v>
                </c:pt>
                <c:pt idx="2">
                  <c:v>9.9999000000000002</c:v>
                </c:pt>
                <c:pt idx="3">
                  <c:v>9.9999000000000002</c:v>
                </c:pt>
                <c:pt idx="4">
                  <c:v>9.9999000000000002</c:v>
                </c:pt>
                <c:pt idx="5">
                  <c:v>9.9999000000000002</c:v>
                </c:pt>
                <c:pt idx="6">
                  <c:v>10</c:v>
                </c:pt>
                <c:pt idx="7">
                  <c:v>10.000999999999999</c:v>
                </c:pt>
                <c:pt idx="8">
                  <c:v>10.007999999999999</c:v>
                </c:pt>
                <c:pt idx="9">
                  <c:v>10.032999999999999</c:v>
                </c:pt>
                <c:pt idx="10">
                  <c:v>10.131</c:v>
                </c:pt>
                <c:pt idx="11">
                  <c:v>10.489000000000001</c:v>
                </c:pt>
                <c:pt idx="12">
                  <c:v>11.654</c:v>
                </c:pt>
                <c:pt idx="13">
                  <c:v>14.71</c:v>
                </c:pt>
                <c:pt idx="14">
                  <c:v>20.637</c:v>
                </c:pt>
                <c:pt idx="15">
                  <c:v>29.405999999999999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0C9F-46C8-95EB-FE977B1CE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290640"/>
        <c:axId val="298291200"/>
      </c:scatterChart>
      <c:valAx>
        <c:axId val="29829064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8291200"/>
        <c:crosses val="autoZero"/>
        <c:crossBetween val="midCat"/>
      </c:valAx>
      <c:valAx>
        <c:axId val="298291200"/>
        <c:scaling>
          <c:logBase val="10"/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8290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100011</xdr:colOff>
      <xdr:row>21</xdr:row>
      <xdr:rowOff>66674</xdr:rowOff>
    </xdr:from>
    <xdr:to>
      <xdr:col>14</xdr:col>
      <xdr:colOff>142874</xdr:colOff>
      <xdr:row>36</xdr:row>
      <xdr:rowOff>47625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123825</xdr:colOff>
          <xdr:row>0</xdr:row>
          <xdr:rowOff>0</xdr:rowOff>
        </xdr:from>
        <xdr:to>
          <xdr:col>11</xdr:col>
          <xdr:colOff>19050</xdr:colOff>
          <xdr:row>1</xdr:row>
          <xdr:rowOff>190500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19049</xdr:colOff>
      <xdr:row>4</xdr:row>
      <xdr:rowOff>61912</xdr:rowOff>
    </xdr:from>
    <xdr:to>
      <xdr:col>27</xdr:col>
      <xdr:colOff>9524</xdr:colOff>
      <xdr:row>28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0</xdr:row>
          <xdr:rowOff>38100</xdr:rowOff>
        </xdr:from>
        <xdr:to>
          <xdr:col>10</xdr:col>
          <xdr:colOff>476250</xdr:colOff>
          <xdr:row>1</xdr:row>
          <xdr:rowOff>228600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423860</xdr:colOff>
      <xdr:row>3</xdr:row>
      <xdr:rowOff>104775</xdr:rowOff>
    </xdr:from>
    <xdr:to>
      <xdr:col>16</xdr:col>
      <xdr:colOff>85725</xdr:colOff>
      <xdr:row>28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600075</xdr:colOff>
      <xdr:row>4</xdr:row>
      <xdr:rowOff>104775</xdr:rowOff>
    </xdr:from>
    <xdr:to>
      <xdr:col>32</xdr:col>
      <xdr:colOff>261940</xdr:colOff>
      <xdr:row>29</xdr:row>
      <xdr:rowOff>57150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18</xdr:row>
      <xdr:rowOff>19050</xdr:rowOff>
    </xdr:from>
    <xdr:to>
      <xdr:col>18</xdr:col>
      <xdr:colOff>504825</xdr:colOff>
      <xdr:row>32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114300</xdr:colOff>
      <xdr:row>55</xdr:row>
      <xdr:rowOff>0</xdr:rowOff>
    </xdr:from>
    <xdr:to>
      <xdr:col>21</xdr:col>
      <xdr:colOff>419100</xdr:colOff>
      <xdr:row>69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247650</xdr:colOff>
      <xdr:row>95</xdr:row>
      <xdr:rowOff>142875</xdr:rowOff>
    </xdr:from>
    <xdr:to>
      <xdr:col>19</xdr:col>
      <xdr:colOff>552450</xdr:colOff>
      <xdr:row>110</xdr:row>
      <xdr:rowOff>28575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18</xdr:row>
      <xdr:rowOff>23811</xdr:rowOff>
    </xdr:from>
    <xdr:to>
      <xdr:col>12</xdr:col>
      <xdr:colOff>276225</xdr:colOff>
      <xdr:row>37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447674</xdr:colOff>
      <xdr:row>0</xdr:row>
      <xdr:rowOff>119062</xdr:rowOff>
    </xdr:from>
    <xdr:to>
      <xdr:col>33</xdr:col>
      <xdr:colOff>361949</xdr:colOff>
      <xdr:row>22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333375</xdr:colOff>
      <xdr:row>19</xdr:row>
      <xdr:rowOff>133350</xdr:rowOff>
    </xdr:from>
    <xdr:to>
      <xdr:col>26</xdr:col>
      <xdr:colOff>352425</xdr:colOff>
      <xdr:row>41</xdr:row>
      <xdr:rowOff>138113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161924</xdr:colOff>
      <xdr:row>1</xdr:row>
      <xdr:rowOff>66675</xdr:rowOff>
    </xdr:from>
    <xdr:to>
      <xdr:col>24</xdr:col>
      <xdr:colOff>95249</xdr:colOff>
      <xdr:row>19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85724</xdr:colOff>
      <xdr:row>2</xdr:row>
      <xdr:rowOff>42862</xdr:rowOff>
    </xdr:from>
    <xdr:to>
      <xdr:col>23</xdr:col>
      <xdr:colOff>514349</xdr:colOff>
      <xdr:row>16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257175</xdr:colOff>
      <xdr:row>20</xdr:row>
      <xdr:rowOff>52387</xdr:rowOff>
    </xdr:from>
    <xdr:to>
      <xdr:col>24</xdr:col>
      <xdr:colOff>352425</xdr:colOff>
      <xdr:row>39</xdr:row>
      <xdr:rowOff>9525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466725</xdr:colOff>
      <xdr:row>42</xdr:row>
      <xdr:rowOff>71437</xdr:rowOff>
    </xdr:from>
    <xdr:to>
      <xdr:col>23</xdr:col>
      <xdr:colOff>523875</xdr:colOff>
      <xdr:row>60</xdr:row>
      <xdr:rowOff>85725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504825</xdr:colOff>
      <xdr:row>62</xdr:row>
      <xdr:rowOff>80962</xdr:rowOff>
    </xdr:from>
    <xdr:to>
      <xdr:col>24</xdr:col>
      <xdr:colOff>581025</xdr:colOff>
      <xdr:row>80</xdr:row>
      <xdr:rowOff>38100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190499</xdr:colOff>
      <xdr:row>83</xdr:row>
      <xdr:rowOff>33336</xdr:rowOff>
    </xdr:from>
    <xdr:to>
      <xdr:col>23</xdr:col>
      <xdr:colOff>314324</xdr:colOff>
      <xdr:row>101</xdr:row>
      <xdr:rowOff>95249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200025</xdr:colOff>
      <xdr:row>104</xdr:row>
      <xdr:rowOff>42861</xdr:rowOff>
    </xdr:from>
    <xdr:to>
      <xdr:col>22</xdr:col>
      <xdr:colOff>542925</xdr:colOff>
      <xdr:row>122</xdr:row>
      <xdr:rowOff>161924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542925</xdr:colOff>
      <xdr:row>125</xdr:row>
      <xdr:rowOff>47625</xdr:rowOff>
    </xdr:from>
    <xdr:to>
      <xdr:col>23</xdr:col>
      <xdr:colOff>600075</xdr:colOff>
      <xdr:row>143</xdr:row>
      <xdr:rowOff>61913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476249</xdr:colOff>
      <xdr:row>145</xdr:row>
      <xdr:rowOff>157161</xdr:rowOff>
    </xdr:from>
    <xdr:to>
      <xdr:col>23</xdr:col>
      <xdr:colOff>276224</xdr:colOff>
      <xdr:row>164</xdr:row>
      <xdr:rowOff>85724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17</xdr:row>
      <xdr:rowOff>176212</xdr:rowOff>
    </xdr:from>
    <xdr:to>
      <xdr:col>17</xdr:col>
      <xdr:colOff>447675</xdr:colOff>
      <xdr:row>32</xdr:row>
      <xdr:rowOff>61912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581025</xdr:colOff>
      <xdr:row>54</xdr:row>
      <xdr:rowOff>90487</xdr:rowOff>
    </xdr:from>
    <xdr:to>
      <xdr:col>18</xdr:col>
      <xdr:colOff>276225</xdr:colOff>
      <xdr:row>68</xdr:row>
      <xdr:rowOff>166687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47625</xdr:colOff>
      <xdr:row>99</xdr:row>
      <xdr:rowOff>52387</xdr:rowOff>
    </xdr:from>
    <xdr:to>
      <xdr:col>17</xdr:col>
      <xdr:colOff>352425</xdr:colOff>
      <xdr:row>113</xdr:row>
      <xdr:rowOff>128587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21</xdr:row>
      <xdr:rowOff>28574</xdr:rowOff>
    </xdr:from>
    <xdr:to>
      <xdr:col>15</xdr:col>
      <xdr:colOff>104775</xdr:colOff>
      <xdr:row>38</xdr:row>
      <xdr:rowOff>76199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466724</xdr:colOff>
      <xdr:row>19</xdr:row>
      <xdr:rowOff>180976</xdr:rowOff>
    </xdr:from>
    <xdr:to>
      <xdr:col>30</xdr:col>
      <xdr:colOff>476249</xdr:colOff>
      <xdr:row>36</xdr:row>
      <xdr:rowOff>76200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495300</xdr:colOff>
      <xdr:row>21</xdr:row>
      <xdr:rowOff>61912</xdr:rowOff>
    </xdr:from>
    <xdr:to>
      <xdr:col>51</xdr:col>
      <xdr:colOff>190500</xdr:colOff>
      <xdr:row>35</xdr:row>
      <xdr:rowOff>138112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68</xdr:row>
      <xdr:rowOff>14287</xdr:rowOff>
    </xdr:from>
    <xdr:to>
      <xdr:col>16</xdr:col>
      <xdr:colOff>485775</xdr:colOff>
      <xdr:row>82</xdr:row>
      <xdr:rowOff>90487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390525</xdr:colOff>
      <xdr:row>68</xdr:row>
      <xdr:rowOff>100012</xdr:rowOff>
    </xdr:from>
    <xdr:to>
      <xdr:col>30</xdr:col>
      <xdr:colOff>85725</xdr:colOff>
      <xdr:row>82</xdr:row>
      <xdr:rowOff>176212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276225</xdr:colOff>
      <xdr:row>68</xdr:row>
      <xdr:rowOff>80962</xdr:rowOff>
    </xdr:from>
    <xdr:to>
      <xdr:col>40</xdr:col>
      <xdr:colOff>581025</xdr:colOff>
      <xdr:row>82</xdr:row>
      <xdr:rowOff>157162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13</xdr:row>
      <xdr:rowOff>23812</xdr:rowOff>
    </xdr:from>
    <xdr:to>
      <xdr:col>14</xdr:col>
      <xdr:colOff>390525</xdr:colOff>
      <xdr:row>27</xdr:row>
      <xdr:rowOff>100012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0.xml"/><Relationship Id="rId4" Type="http://schemas.openxmlformats.org/officeDocument/2006/relationships/image" Target="../media/image1.w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.w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7" sqref="B17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0</v>
      </c>
      <c r="B2">
        <f>10^A2</f>
        <v>1</v>
      </c>
    </row>
    <row r="3" spans="1:2" x14ac:dyDescent="0.25">
      <c r="A3">
        <v>0.2</v>
      </c>
      <c r="B3">
        <f t="shared" ref="B3:B17" si="0">10^A3</f>
        <v>1.5848931924611136</v>
      </c>
    </row>
    <row r="4" spans="1:2" x14ac:dyDescent="0.25">
      <c r="A4">
        <v>0.4</v>
      </c>
      <c r="B4">
        <f t="shared" si="0"/>
        <v>2.5118864315095806</v>
      </c>
    </row>
    <row r="5" spans="1:2" x14ac:dyDescent="0.25">
      <c r="A5">
        <v>0.6</v>
      </c>
      <c r="B5">
        <f t="shared" si="0"/>
        <v>3.9810717055349727</v>
      </c>
    </row>
    <row r="6" spans="1:2" x14ac:dyDescent="0.25">
      <c r="A6">
        <v>0.8</v>
      </c>
      <c r="B6">
        <f t="shared" si="0"/>
        <v>6.3095734448019343</v>
      </c>
    </row>
    <row r="7" spans="1:2" x14ac:dyDescent="0.25">
      <c r="A7">
        <v>1</v>
      </c>
      <c r="B7">
        <f t="shared" si="0"/>
        <v>10</v>
      </c>
    </row>
    <row r="8" spans="1:2" x14ac:dyDescent="0.25">
      <c r="A8">
        <v>1.2</v>
      </c>
      <c r="B8">
        <f t="shared" si="0"/>
        <v>15.848931924611136</v>
      </c>
    </row>
    <row r="9" spans="1:2" x14ac:dyDescent="0.25">
      <c r="A9">
        <v>1.4</v>
      </c>
      <c r="B9">
        <f t="shared" si="0"/>
        <v>25.118864315095799</v>
      </c>
    </row>
    <row r="10" spans="1:2" x14ac:dyDescent="0.25">
      <c r="A10">
        <v>1.6</v>
      </c>
      <c r="B10">
        <f t="shared" si="0"/>
        <v>39.810717055349755</v>
      </c>
    </row>
    <row r="11" spans="1:2" x14ac:dyDescent="0.25">
      <c r="A11">
        <v>1.8</v>
      </c>
      <c r="B11">
        <f t="shared" si="0"/>
        <v>63.095734448019364</v>
      </c>
    </row>
    <row r="12" spans="1:2" x14ac:dyDescent="0.25">
      <c r="A12">
        <v>2</v>
      </c>
      <c r="B12">
        <f t="shared" si="0"/>
        <v>100</v>
      </c>
    </row>
    <row r="13" spans="1:2" x14ac:dyDescent="0.25">
      <c r="A13">
        <v>2.2000000000000002</v>
      </c>
      <c r="B13">
        <f t="shared" si="0"/>
        <v>158.48931924611153</v>
      </c>
    </row>
    <row r="14" spans="1:2" x14ac:dyDescent="0.25">
      <c r="A14">
        <v>2.4</v>
      </c>
      <c r="B14">
        <f t="shared" si="0"/>
        <v>251.18864315095806</v>
      </c>
    </row>
    <row r="15" spans="1:2" x14ac:dyDescent="0.25">
      <c r="A15">
        <v>2.6</v>
      </c>
      <c r="B15">
        <f t="shared" si="0"/>
        <v>398.10717055349761</v>
      </c>
    </row>
    <row r="16" spans="1:2" x14ac:dyDescent="0.25">
      <c r="A16">
        <v>2.8</v>
      </c>
      <c r="B16">
        <f t="shared" si="0"/>
        <v>630.95734448019323</v>
      </c>
    </row>
    <row r="17" spans="1:2" x14ac:dyDescent="0.25">
      <c r="A17">
        <v>3</v>
      </c>
      <c r="B17">
        <f t="shared" si="0"/>
        <v>1000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topLeftCell="A4" workbookViewId="0">
      <selection activeCell="P18" sqref="P18"/>
    </sheetView>
  </sheetViews>
  <sheetFormatPr defaultRowHeight="15" x14ac:dyDescent="0.25"/>
  <sheetData>
    <row r="1" spans="1:16" x14ac:dyDescent="0.25">
      <c r="A1" t="s">
        <v>35</v>
      </c>
      <c r="B1" t="s">
        <v>22</v>
      </c>
      <c r="C1" t="s">
        <v>36</v>
      </c>
      <c r="G1">
        <v>1</v>
      </c>
      <c r="H1">
        <v>2</v>
      </c>
      <c r="I1">
        <v>3</v>
      </c>
      <c r="J1">
        <v>4</v>
      </c>
      <c r="K1">
        <v>5</v>
      </c>
      <c r="L1">
        <v>6</v>
      </c>
      <c r="M1">
        <v>7</v>
      </c>
      <c r="N1">
        <v>8</v>
      </c>
      <c r="O1">
        <v>9</v>
      </c>
      <c r="P1">
        <v>10</v>
      </c>
    </row>
    <row r="2" spans="1:16" x14ac:dyDescent="0.25">
      <c r="A2">
        <v>10</v>
      </c>
      <c r="B2">
        <v>5</v>
      </c>
      <c r="C2">
        <v>36.4</v>
      </c>
      <c r="F2">
        <v>10</v>
      </c>
      <c r="G2">
        <v>57.4</v>
      </c>
      <c r="H2">
        <v>47.1</v>
      </c>
      <c r="I2">
        <v>41.4</v>
      </c>
      <c r="J2">
        <v>38.200000000000003</v>
      </c>
      <c r="K2">
        <v>36.4</v>
      </c>
      <c r="L2">
        <v>35.299999999999997</v>
      </c>
      <c r="M2">
        <v>34.799999999999997</v>
      </c>
      <c r="N2">
        <v>34.6</v>
      </c>
      <c r="O2">
        <v>34.5</v>
      </c>
      <c r="P2">
        <v>34.6</v>
      </c>
    </row>
    <row r="3" spans="1:16" x14ac:dyDescent="0.25">
      <c r="A3">
        <v>12</v>
      </c>
      <c r="B3">
        <v>5</v>
      </c>
      <c r="C3">
        <v>26.9</v>
      </c>
      <c r="F3">
        <v>12</v>
      </c>
      <c r="G3">
        <v>54.6</v>
      </c>
      <c r="H3">
        <v>41.4</v>
      </c>
      <c r="I3">
        <v>33.9</v>
      </c>
      <c r="J3">
        <v>29.4</v>
      </c>
      <c r="K3">
        <v>26.9</v>
      </c>
      <c r="L3">
        <v>25.4</v>
      </c>
      <c r="M3">
        <v>24.7</v>
      </c>
      <c r="N3">
        <v>24.4</v>
      </c>
      <c r="O3">
        <v>24.4</v>
      </c>
      <c r="P3">
        <v>24.5</v>
      </c>
    </row>
    <row r="4" spans="1:16" x14ac:dyDescent="0.25">
      <c r="A4">
        <v>14</v>
      </c>
      <c r="B4">
        <v>5</v>
      </c>
      <c r="C4">
        <v>18.8</v>
      </c>
      <c r="F4">
        <v>14</v>
      </c>
      <c r="G4">
        <v>52.3</v>
      </c>
      <c r="H4">
        <v>36.9</v>
      </c>
      <c r="I4">
        <v>27.7</v>
      </c>
      <c r="J4">
        <v>22</v>
      </c>
      <c r="K4">
        <v>18.8</v>
      </c>
      <c r="L4">
        <v>17.100000000000001</v>
      </c>
      <c r="M4">
        <v>16.5</v>
      </c>
      <c r="N4">
        <v>16.5</v>
      </c>
      <c r="O4">
        <v>16.8</v>
      </c>
      <c r="P4">
        <v>17.3</v>
      </c>
    </row>
    <row r="5" spans="1:16" x14ac:dyDescent="0.25">
      <c r="A5">
        <v>16</v>
      </c>
      <c r="B5">
        <v>5</v>
      </c>
      <c r="C5">
        <v>11.8</v>
      </c>
      <c r="F5">
        <v>16</v>
      </c>
      <c r="G5">
        <v>50.4</v>
      </c>
      <c r="H5">
        <v>33.299999999999997</v>
      </c>
      <c r="I5">
        <v>22.6</v>
      </c>
      <c r="J5">
        <v>15.8</v>
      </c>
      <c r="K5">
        <v>11.8</v>
      </c>
      <c r="L5">
        <v>10.1</v>
      </c>
      <c r="M5">
        <v>10.199999999999999</v>
      </c>
      <c r="N5">
        <v>11.1</v>
      </c>
      <c r="O5">
        <v>12.3</v>
      </c>
      <c r="P5">
        <v>13.5</v>
      </c>
    </row>
    <row r="6" spans="1:16" x14ac:dyDescent="0.25">
      <c r="A6">
        <v>18</v>
      </c>
      <c r="B6">
        <v>5</v>
      </c>
      <c r="C6">
        <v>5.56</v>
      </c>
      <c r="F6">
        <v>18</v>
      </c>
      <c r="G6">
        <v>48.9</v>
      </c>
      <c r="H6">
        <v>30.4</v>
      </c>
      <c r="I6">
        <v>18.600000000000001</v>
      </c>
      <c r="J6">
        <v>10.5</v>
      </c>
      <c r="K6">
        <v>5.56</v>
      </c>
      <c r="L6">
        <v>4.95</v>
      </c>
      <c r="M6">
        <v>7.23</v>
      </c>
      <c r="N6">
        <v>9.76</v>
      </c>
      <c r="O6">
        <v>12</v>
      </c>
      <c r="P6">
        <v>13.9</v>
      </c>
    </row>
    <row r="7" spans="1:16" x14ac:dyDescent="0.25">
      <c r="A7">
        <v>20</v>
      </c>
      <c r="B7">
        <v>5</v>
      </c>
      <c r="C7">
        <v>0.2</v>
      </c>
      <c r="F7">
        <v>20</v>
      </c>
      <c r="G7">
        <v>47.6</v>
      </c>
      <c r="H7">
        <v>28.2</v>
      </c>
      <c r="I7">
        <v>15.6</v>
      </c>
      <c r="J7">
        <v>6.7</v>
      </c>
      <c r="K7">
        <v>0.2</v>
      </c>
      <c r="L7">
        <v>5.13</v>
      </c>
      <c r="M7">
        <v>9.1300000000000008</v>
      </c>
      <c r="N7">
        <v>12.3</v>
      </c>
      <c r="O7">
        <v>14.9</v>
      </c>
      <c r="P7">
        <v>17.100000000000001</v>
      </c>
    </row>
    <row r="8" spans="1:16" x14ac:dyDescent="0.25">
      <c r="A8">
        <v>22</v>
      </c>
      <c r="B8">
        <v>5</v>
      </c>
      <c r="C8">
        <v>5.08</v>
      </c>
      <c r="F8">
        <v>22</v>
      </c>
      <c r="G8">
        <v>46.5</v>
      </c>
      <c r="H8">
        <v>26.6</v>
      </c>
      <c r="I8">
        <v>13.8</v>
      </c>
      <c r="J8">
        <v>5.63</v>
      </c>
      <c r="K8">
        <v>5.08</v>
      </c>
      <c r="L8">
        <v>9.32</v>
      </c>
      <c r="M8">
        <v>13.2</v>
      </c>
      <c r="N8">
        <v>16.399999999999999</v>
      </c>
      <c r="O8">
        <v>19.100000000000001</v>
      </c>
      <c r="P8">
        <v>21.3</v>
      </c>
    </row>
    <row r="9" spans="1:16" x14ac:dyDescent="0.25">
      <c r="A9">
        <v>24</v>
      </c>
      <c r="B9">
        <v>5</v>
      </c>
      <c r="C9">
        <v>9.7200000000000006</v>
      </c>
      <c r="F9">
        <v>24</v>
      </c>
      <c r="G9">
        <v>45.6</v>
      </c>
      <c r="H9">
        <v>25.5</v>
      </c>
      <c r="I9">
        <v>13.3</v>
      </c>
      <c r="J9">
        <v>7.74</v>
      </c>
      <c r="K9">
        <v>9.7200000000000006</v>
      </c>
      <c r="L9">
        <v>13.8</v>
      </c>
      <c r="M9">
        <v>17.600000000000001</v>
      </c>
      <c r="N9">
        <v>20.9</v>
      </c>
      <c r="O9">
        <v>23.5</v>
      </c>
      <c r="P9">
        <v>25.8</v>
      </c>
    </row>
    <row r="10" spans="1:16" x14ac:dyDescent="0.25">
      <c r="A10">
        <v>26</v>
      </c>
      <c r="B10">
        <v>5</v>
      </c>
      <c r="C10">
        <v>14</v>
      </c>
      <c r="F10">
        <v>26</v>
      </c>
      <c r="G10">
        <v>44.8</v>
      </c>
      <c r="H10">
        <v>24.8</v>
      </c>
      <c r="I10">
        <v>13.8</v>
      </c>
      <c r="J10">
        <v>10.9</v>
      </c>
      <c r="K10">
        <v>14</v>
      </c>
      <c r="L10">
        <v>18.2</v>
      </c>
      <c r="M10">
        <v>22</v>
      </c>
      <c r="N10">
        <v>25.2</v>
      </c>
      <c r="O10">
        <v>27.9</v>
      </c>
      <c r="P10">
        <v>30.1</v>
      </c>
    </row>
    <row r="11" spans="1:16" x14ac:dyDescent="0.25">
      <c r="A11">
        <v>28</v>
      </c>
      <c r="B11">
        <v>5</v>
      </c>
      <c r="C11">
        <v>18</v>
      </c>
      <c r="F11">
        <v>28</v>
      </c>
      <c r="G11">
        <v>44.2</v>
      </c>
      <c r="H11">
        <v>24.5</v>
      </c>
      <c r="I11">
        <v>15.1</v>
      </c>
      <c r="J11">
        <v>14.3</v>
      </c>
      <c r="K11">
        <v>18</v>
      </c>
      <c r="L11">
        <v>22.2</v>
      </c>
      <c r="M11">
        <v>26.1</v>
      </c>
      <c r="N11">
        <v>29.3</v>
      </c>
      <c r="O11">
        <v>32</v>
      </c>
      <c r="P11">
        <v>34.4</v>
      </c>
    </row>
    <row r="12" spans="1:16" x14ac:dyDescent="0.25">
      <c r="A12">
        <v>30</v>
      </c>
      <c r="B12">
        <v>5</v>
      </c>
      <c r="C12">
        <v>21.7</v>
      </c>
      <c r="F12">
        <v>30</v>
      </c>
      <c r="G12">
        <v>43.6</v>
      </c>
      <c r="H12">
        <v>24.6</v>
      </c>
      <c r="I12">
        <v>16.8</v>
      </c>
      <c r="J12">
        <v>17.600000000000001</v>
      </c>
      <c r="K12">
        <v>21.7</v>
      </c>
      <c r="L12">
        <v>26.1</v>
      </c>
      <c r="M12">
        <v>29.9</v>
      </c>
      <c r="N12">
        <v>33.200000000000003</v>
      </c>
      <c r="O12">
        <v>36</v>
      </c>
      <c r="P12">
        <v>38.4</v>
      </c>
    </row>
    <row r="13" spans="1:16" x14ac:dyDescent="0.25">
      <c r="A13">
        <v>10</v>
      </c>
      <c r="B13">
        <v>1</v>
      </c>
      <c r="C13">
        <v>57.4</v>
      </c>
    </row>
    <row r="14" spans="1:16" x14ac:dyDescent="0.25">
      <c r="A14">
        <v>12</v>
      </c>
      <c r="B14">
        <v>1</v>
      </c>
      <c r="C14">
        <v>54.6</v>
      </c>
    </row>
    <row r="15" spans="1:16" x14ac:dyDescent="0.25">
      <c r="A15">
        <v>14</v>
      </c>
      <c r="B15">
        <v>1</v>
      </c>
      <c r="C15">
        <v>52.3</v>
      </c>
    </row>
    <row r="16" spans="1:16" x14ac:dyDescent="0.25">
      <c r="A16">
        <v>16</v>
      </c>
      <c r="B16">
        <v>1</v>
      </c>
      <c r="C16">
        <v>50.4</v>
      </c>
    </row>
    <row r="17" spans="1:3" x14ac:dyDescent="0.25">
      <c r="A17">
        <v>18</v>
      </c>
      <c r="B17">
        <v>1</v>
      </c>
      <c r="C17">
        <v>48.9</v>
      </c>
    </row>
    <row r="18" spans="1:3" x14ac:dyDescent="0.25">
      <c r="A18">
        <v>20</v>
      </c>
      <c r="B18">
        <v>1</v>
      </c>
      <c r="C18">
        <v>47.6</v>
      </c>
    </row>
    <row r="19" spans="1:3" x14ac:dyDescent="0.25">
      <c r="A19">
        <v>22</v>
      </c>
      <c r="B19">
        <v>1</v>
      </c>
      <c r="C19">
        <v>46.5</v>
      </c>
    </row>
    <row r="20" spans="1:3" x14ac:dyDescent="0.25">
      <c r="A20">
        <v>24</v>
      </c>
      <c r="B20">
        <v>1</v>
      </c>
      <c r="C20">
        <v>45.6</v>
      </c>
    </row>
    <row r="21" spans="1:3" x14ac:dyDescent="0.25">
      <c r="A21">
        <v>26</v>
      </c>
      <c r="B21">
        <v>1</v>
      </c>
      <c r="C21">
        <v>44.8</v>
      </c>
    </row>
    <row r="22" spans="1:3" x14ac:dyDescent="0.25">
      <c r="A22">
        <v>28</v>
      </c>
      <c r="B22">
        <v>1</v>
      </c>
      <c r="C22">
        <v>44.2</v>
      </c>
    </row>
    <row r="23" spans="1:3" x14ac:dyDescent="0.25">
      <c r="A23">
        <v>30</v>
      </c>
      <c r="B23">
        <v>1</v>
      </c>
      <c r="C23">
        <v>43.6</v>
      </c>
    </row>
    <row r="24" spans="1:3" x14ac:dyDescent="0.25">
      <c r="A24">
        <v>10</v>
      </c>
      <c r="B24">
        <v>2</v>
      </c>
      <c r="C24">
        <v>47.1</v>
      </c>
    </row>
    <row r="25" spans="1:3" x14ac:dyDescent="0.25">
      <c r="A25">
        <v>12</v>
      </c>
      <c r="B25">
        <v>2</v>
      </c>
      <c r="C25">
        <v>41.4</v>
      </c>
    </row>
    <row r="26" spans="1:3" x14ac:dyDescent="0.25">
      <c r="A26">
        <v>14</v>
      </c>
      <c r="B26">
        <v>2</v>
      </c>
      <c r="C26">
        <v>36.9</v>
      </c>
    </row>
    <row r="27" spans="1:3" x14ac:dyDescent="0.25">
      <c r="A27">
        <v>16</v>
      </c>
      <c r="B27">
        <v>2</v>
      </c>
      <c r="C27">
        <v>33.299999999999997</v>
      </c>
    </row>
    <row r="28" spans="1:3" x14ac:dyDescent="0.25">
      <c r="A28">
        <v>18</v>
      </c>
      <c r="B28">
        <v>2</v>
      </c>
      <c r="C28">
        <v>30.4</v>
      </c>
    </row>
    <row r="29" spans="1:3" x14ac:dyDescent="0.25">
      <c r="A29">
        <v>20</v>
      </c>
      <c r="B29">
        <v>2</v>
      </c>
      <c r="C29">
        <v>28.2</v>
      </c>
    </row>
    <row r="30" spans="1:3" x14ac:dyDescent="0.25">
      <c r="A30">
        <v>22</v>
      </c>
      <c r="B30">
        <v>2</v>
      </c>
      <c r="C30">
        <v>26.6</v>
      </c>
    </row>
    <row r="31" spans="1:3" x14ac:dyDescent="0.25">
      <c r="A31">
        <v>24</v>
      </c>
      <c r="B31">
        <v>2</v>
      </c>
      <c r="C31">
        <v>25.5</v>
      </c>
    </row>
    <row r="32" spans="1:3" x14ac:dyDescent="0.25">
      <c r="A32">
        <v>26</v>
      </c>
      <c r="B32">
        <v>2</v>
      </c>
      <c r="C32">
        <v>24.8</v>
      </c>
    </row>
    <row r="33" spans="1:3" x14ac:dyDescent="0.25">
      <c r="A33">
        <v>28</v>
      </c>
      <c r="B33">
        <v>2</v>
      </c>
      <c r="C33">
        <v>24.5</v>
      </c>
    </row>
    <row r="34" spans="1:3" x14ac:dyDescent="0.25">
      <c r="A34">
        <v>30</v>
      </c>
      <c r="B34">
        <v>2</v>
      </c>
      <c r="C34">
        <v>24.6</v>
      </c>
    </row>
    <row r="35" spans="1:3" x14ac:dyDescent="0.25">
      <c r="A35">
        <v>10</v>
      </c>
      <c r="B35">
        <v>3</v>
      </c>
      <c r="C35">
        <v>41.4</v>
      </c>
    </row>
    <row r="36" spans="1:3" x14ac:dyDescent="0.25">
      <c r="A36">
        <v>12</v>
      </c>
      <c r="B36">
        <v>3</v>
      </c>
      <c r="C36">
        <v>33.9</v>
      </c>
    </row>
    <row r="37" spans="1:3" x14ac:dyDescent="0.25">
      <c r="A37">
        <v>14</v>
      </c>
      <c r="B37">
        <v>3</v>
      </c>
      <c r="C37">
        <v>27.7</v>
      </c>
    </row>
    <row r="38" spans="1:3" x14ac:dyDescent="0.25">
      <c r="A38">
        <v>16</v>
      </c>
      <c r="B38">
        <v>3</v>
      </c>
      <c r="C38">
        <v>22.6</v>
      </c>
    </row>
    <row r="39" spans="1:3" x14ac:dyDescent="0.25">
      <c r="A39">
        <v>18</v>
      </c>
      <c r="B39">
        <v>3</v>
      </c>
      <c r="C39">
        <v>18.600000000000001</v>
      </c>
    </row>
    <row r="40" spans="1:3" x14ac:dyDescent="0.25">
      <c r="A40">
        <v>20</v>
      </c>
      <c r="B40">
        <v>3</v>
      </c>
      <c r="C40">
        <v>15.6</v>
      </c>
    </row>
    <row r="41" spans="1:3" x14ac:dyDescent="0.25">
      <c r="A41">
        <v>22</v>
      </c>
      <c r="B41">
        <v>3</v>
      </c>
      <c r="C41">
        <v>13.8</v>
      </c>
    </row>
    <row r="42" spans="1:3" x14ac:dyDescent="0.25">
      <c r="A42">
        <v>24</v>
      </c>
      <c r="B42">
        <v>3</v>
      </c>
      <c r="C42">
        <v>13.3</v>
      </c>
    </row>
    <row r="43" spans="1:3" x14ac:dyDescent="0.25">
      <c r="A43">
        <v>26</v>
      </c>
      <c r="B43">
        <v>3</v>
      </c>
      <c r="C43">
        <v>13.8</v>
      </c>
    </row>
    <row r="44" spans="1:3" x14ac:dyDescent="0.25">
      <c r="A44">
        <v>28</v>
      </c>
      <c r="B44">
        <v>3</v>
      </c>
      <c r="C44">
        <v>15.1</v>
      </c>
    </row>
    <row r="45" spans="1:3" x14ac:dyDescent="0.25">
      <c r="A45">
        <v>30</v>
      </c>
      <c r="B45">
        <v>3</v>
      </c>
      <c r="C45">
        <v>16.8</v>
      </c>
    </row>
    <row r="46" spans="1:3" x14ac:dyDescent="0.25">
      <c r="A46">
        <v>10</v>
      </c>
      <c r="B46">
        <v>4</v>
      </c>
      <c r="C46">
        <v>38.200000000000003</v>
      </c>
    </row>
    <row r="47" spans="1:3" x14ac:dyDescent="0.25">
      <c r="A47">
        <v>12</v>
      </c>
      <c r="B47">
        <v>4</v>
      </c>
      <c r="C47">
        <v>29.4</v>
      </c>
    </row>
    <row r="48" spans="1:3" x14ac:dyDescent="0.25">
      <c r="A48">
        <v>14</v>
      </c>
      <c r="B48">
        <v>4</v>
      </c>
      <c r="C48">
        <v>22</v>
      </c>
    </row>
    <row r="49" spans="1:3" x14ac:dyDescent="0.25">
      <c r="A49">
        <v>16</v>
      </c>
      <c r="B49">
        <v>4</v>
      </c>
      <c r="C49">
        <v>15.8</v>
      </c>
    </row>
    <row r="50" spans="1:3" x14ac:dyDescent="0.25">
      <c r="A50">
        <v>18</v>
      </c>
      <c r="B50">
        <v>4</v>
      </c>
      <c r="C50">
        <v>10.5</v>
      </c>
    </row>
    <row r="51" spans="1:3" x14ac:dyDescent="0.25">
      <c r="A51">
        <v>20</v>
      </c>
      <c r="B51">
        <v>4</v>
      </c>
      <c r="C51">
        <v>6.7</v>
      </c>
    </row>
    <row r="52" spans="1:3" x14ac:dyDescent="0.25">
      <c r="A52">
        <v>22</v>
      </c>
      <c r="B52">
        <v>4</v>
      </c>
      <c r="C52">
        <v>5.63</v>
      </c>
    </row>
    <row r="53" spans="1:3" x14ac:dyDescent="0.25">
      <c r="A53">
        <v>24</v>
      </c>
      <c r="B53">
        <v>4</v>
      </c>
      <c r="C53">
        <v>7.74</v>
      </c>
    </row>
    <row r="54" spans="1:3" x14ac:dyDescent="0.25">
      <c r="A54">
        <v>26</v>
      </c>
      <c r="B54">
        <v>4</v>
      </c>
      <c r="C54">
        <v>10.9</v>
      </c>
    </row>
    <row r="55" spans="1:3" x14ac:dyDescent="0.25">
      <c r="A55">
        <v>28</v>
      </c>
      <c r="B55">
        <v>4</v>
      </c>
      <c r="C55">
        <v>14.3</v>
      </c>
    </row>
    <row r="56" spans="1:3" x14ac:dyDescent="0.25">
      <c r="A56">
        <v>30</v>
      </c>
      <c r="B56">
        <v>4</v>
      </c>
      <c r="C56">
        <v>17.600000000000001</v>
      </c>
    </row>
    <row r="57" spans="1:3" x14ac:dyDescent="0.25">
      <c r="A57">
        <v>10</v>
      </c>
      <c r="B57">
        <v>6</v>
      </c>
      <c r="C57">
        <v>35.299999999999997</v>
      </c>
    </row>
    <row r="58" spans="1:3" x14ac:dyDescent="0.25">
      <c r="A58">
        <v>12</v>
      </c>
      <c r="B58">
        <v>6</v>
      </c>
      <c r="C58">
        <v>25.4</v>
      </c>
    </row>
    <row r="59" spans="1:3" x14ac:dyDescent="0.25">
      <c r="A59">
        <v>14</v>
      </c>
      <c r="B59">
        <v>6</v>
      </c>
      <c r="C59">
        <v>17.100000000000001</v>
      </c>
    </row>
    <row r="60" spans="1:3" x14ac:dyDescent="0.25">
      <c r="A60">
        <v>16</v>
      </c>
      <c r="B60">
        <v>6</v>
      </c>
      <c r="C60">
        <v>10.1</v>
      </c>
    </row>
    <row r="61" spans="1:3" x14ac:dyDescent="0.25">
      <c r="A61">
        <v>18</v>
      </c>
      <c r="B61">
        <v>6</v>
      </c>
      <c r="C61">
        <v>4.95</v>
      </c>
    </row>
    <row r="62" spans="1:3" x14ac:dyDescent="0.25">
      <c r="A62">
        <v>20</v>
      </c>
      <c r="B62">
        <v>6</v>
      </c>
      <c r="C62">
        <v>5.13</v>
      </c>
    </row>
    <row r="63" spans="1:3" x14ac:dyDescent="0.25">
      <c r="A63">
        <v>22</v>
      </c>
      <c r="B63">
        <v>6</v>
      </c>
      <c r="C63">
        <v>9.32</v>
      </c>
    </row>
    <row r="64" spans="1:3" x14ac:dyDescent="0.25">
      <c r="A64">
        <v>24</v>
      </c>
      <c r="B64">
        <v>6</v>
      </c>
      <c r="C64">
        <v>13.8</v>
      </c>
    </row>
    <row r="65" spans="1:3" x14ac:dyDescent="0.25">
      <c r="A65">
        <v>26</v>
      </c>
      <c r="B65">
        <v>6</v>
      </c>
      <c r="C65">
        <v>18.2</v>
      </c>
    </row>
    <row r="66" spans="1:3" x14ac:dyDescent="0.25">
      <c r="A66">
        <v>28</v>
      </c>
      <c r="B66">
        <v>6</v>
      </c>
      <c r="C66">
        <v>22.2</v>
      </c>
    </row>
    <row r="67" spans="1:3" x14ac:dyDescent="0.25">
      <c r="A67">
        <v>30</v>
      </c>
      <c r="B67">
        <v>6</v>
      </c>
      <c r="C67">
        <v>26.1</v>
      </c>
    </row>
    <row r="68" spans="1:3" x14ac:dyDescent="0.25">
      <c r="A68">
        <v>10</v>
      </c>
      <c r="B68">
        <v>7</v>
      </c>
      <c r="C68">
        <v>34.799999999999997</v>
      </c>
    </row>
    <row r="69" spans="1:3" x14ac:dyDescent="0.25">
      <c r="A69">
        <v>12</v>
      </c>
      <c r="B69">
        <v>7</v>
      </c>
      <c r="C69">
        <v>24.7</v>
      </c>
    </row>
    <row r="70" spans="1:3" x14ac:dyDescent="0.25">
      <c r="A70">
        <v>14</v>
      </c>
      <c r="B70">
        <v>7</v>
      </c>
      <c r="C70">
        <v>16.5</v>
      </c>
    </row>
    <row r="71" spans="1:3" x14ac:dyDescent="0.25">
      <c r="A71">
        <v>16</v>
      </c>
      <c r="B71">
        <v>7</v>
      </c>
      <c r="C71">
        <v>10.199999999999999</v>
      </c>
    </row>
    <row r="72" spans="1:3" x14ac:dyDescent="0.25">
      <c r="A72">
        <v>18</v>
      </c>
      <c r="B72">
        <v>7</v>
      </c>
      <c r="C72">
        <v>7.23</v>
      </c>
    </row>
    <row r="73" spans="1:3" x14ac:dyDescent="0.25">
      <c r="A73">
        <v>20</v>
      </c>
      <c r="B73">
        <v>7</v>
      </c>
      <c r="C73">
        <v>9.1300000000000008</v>
      </c>
    </row>
    <row r="74" spans="1:3" x14ac:dyDescent="0.25">
      <c r="A74">
        <v>22</v>
      </c>
      <c r="B74">
        <v>7</v>
      </c>
      <c r="C74">
        <v>13.2</v>
      </c>
    </row>
    <row r="75" spans="1:3" x14ac:dyDescent="0.25">
      <c r="A75">
        <v>24</v>
      </c>
      <c r="B75">
        <v>7</v>
      </c>
      <c r="C75">
        <v>17.600000000000001</v>
      </c>
    </row>
    <row r="76" spans="1:3" x14ac:dyDescent="0.25">
      <c r="A76">
        <v>26</v>
      </c>
      <c r="B76">
        <v>7</v>
      </c>
      <c r="C76">
        <v>22</v>
      </c>
    </row>
    <row r="77" spans="1:3" x14ac:dyDescent="0.25">
      <c r="A77">
        <v>28</v>
      </c>
      <c r="B77">
        <v>7</v>
      </c>
      <c r="C77">
        <v>26.1</v>
      </c>
    </row>
    <row r="78" spans="1:3" x14ac:dyDescent="0.25">
      <c r="A78">
        <v>30</v>
      </c>
      <c r="B78">
        <v>7</v>
      </c>
      <c r="C78">
        <v>29.9</v>
      </c>
    </row>
    <row r="79" spans="1:3" x14ac:dyDescent="0.25">
      <c r="A79">
        <v>10</v>
      </c>
      <c r="B79">
        <v>8</v>
      </c>
      <c r="C79">
        <v>34.6</v>
      </c>
    </row>
    <row r="80" spans="1:3" x14ac:dyDescent="0.25">
      <c r="A80">
        <v>12</v>
      </c>
      <c r="B80">
        <v>8</v>
      </c>
      <c r="C80">
        <v>24.4</v>
      </c>
    </row>
    <row r="81" spans="1:19" ht="15.75" x14ac:dyDescent="0.25">
      <c r="A81">
        <v>14</v>
      </c>
      <c r="B81">
        <v>8</v>
      </c>
      <c r="C81">
        <v>16.5</v>
      </c>
      <c r="S81" s="8"/>
    </row>
    <row r="82" spans="1:19" x14ac:dyDescent="0.25">
      <c r="A82">
        <v>16</v>
      </c>
      <c r="B82">
        <v>8</v>
      </c>
      <c r="C82">
        <v>11.1</v>
      </c>
    </row>
    <row r="83" spans="1:19" x14ac:dyDescent="0.25">
      <c r="A83">
        <v>18</v>
      </c>
      <c r="B83">
        <v>8</v>
      </c>
      <c r="C83">
        <v>9.76</v>
      </c>
    </row>
    <row r="84" spans="1:19" x14ac:dyDescent="0.25">
      <c r="A84">
        <v>20</v>
      </c>
      <c r="B84">
        <v>8</v>
      </c>
      <c r="C84">
        <v>12.3</v>
      </c>
    </row>
    <row r="85" spans="1:19" x14ac:dyDescent="0.25">
      <c r="A85">
        <v>22</v>
      </c>
      <c r="B85">
        <v>8</v>
      </c>
      <c r="C85">
        <v>16.399999999999999</v>
      </c>
    </row>
    <row r="86" spans="1:19" x14ac:dyDescent="0.25">
      <c r="A86">
        <v>24</v>
      </c>
      <c r="B86">
        <v>8</v>
      </c>
      <c r="C86">
        <v>20.9</v>
      </c>
    </row>
    <row r="87" spans="1:19" x14ac:dyDescent="0.25">
      <c r="A87">
        <v>26</v>
      </c>
      <c r="B87">
        <v>8</v>
      </c>
      <c r="C87">
        <v>25.2</v>
      </c>
    </row>
    <row r="88" spans="1:19" x14ac:dyDescent="0.25">
      <c r="A88">
        <v>28</v>
      </c>
      <c r="B88">
        <v>8</v>
      </c>
      <c r="C88">
        <v>29.3</v>
      </c>
    </row>
    <row r="89" spans="1:19" x14ac:dyDescent="0.25">
      <c r="A89">
        <v>30</v>
      </c>
      <c r="B89">
        <v>8</v>
      </c>
      <c r="C89">
        <v>33.200000000000003</v>
      </c>
    </row>
    <row r="90" spans="1:19" x14ac:dyDescent="0.25">
      <c r="A90">
        <v>10</v>
      </c>
      <c r="B90">
        <v>9</v>
      </c>
      <c r="C90">
        <v>34.5</v>
      </c>
    </row>
    <row r="91" spans="1:19" x14ac:dyDescent="0.25">
      <c r="A91">
        <v>12</v>
      </c>
      <c r="B91">
        <v>9</v>
      </c>
      <c r="C91">
        <v>24.4</v>
      </c>
    </row>
    <row r="92" spans="1:19" x14ac:dyDescent="0.25">
      <c r="A92">
        <v>14</v>
      </c>
      <c r="B92">
        <v>9</v>
      </c>
      <c r="C92">
        <v>16.8</v>
      </c>
    </row>
    <row r="93" spans="1:19" x14ac:dyDescent="0.25">
      <c r="A93">
        <v>16</v>
      </c>
      <c r="B93">
        <v>9</v>
      </c>
      <c r="C93">
        <v>12.3</v>
      </c>
    </row>
    <row r="94" spans="1:19" x14ac:dyDescent="0.25">
      <c r="A94">
        <v>18</v>
      </c>
      <c r="B94">
        <v>9</v>
      </c>
      <c r="C94">
        <v>12</v>
      </c>
    </row>
    <row r="95" spans="1:19" x14ac:dyDescent="0.25">
      <c r="A95">
        <v>20</v>
      </c>
      <c r="B95">
        <v>9</v>
      </c>
      <c r="C95">
        <v>14.9</v>
      </c>
    </row>
    <row r="96" spans="1:19" x14ac:dyDescent="0.25">
      <c r="A96">
        <v>22</v>
      </c>
      <c r="B96">
        <v>9</v>
      </c>
      <c r="C96">
        <v>19.100000000000001</v>
      </c>
    </row>
    <row r="97" spans="1:3" x14ac:dyDescent="0.25">
      <c r="A97">
        <v>24</v>
      </c>
      <c r="B97">
        <v>9</v>
      </c>
      <c r="C97">
        <v>23.5</v>
      </c>
    </row>
    <row r="98" spans="1:3" x14ac:dyDescent="0.25">
      <c r="A98">
        <v>26</v>
      </c>
      <c r="B98">
        <v>9</v>
      </c>
      <c r="C98">
        <v>27.9</v>
      </c>
    </row>
    <row r="99" spans="1:3" x14ac:dyDescent="0.25">
      <c r="A99">
        <v>28</v>
      </c>
      <c r="B99">
        <v>9</v>
      </c>
      <c r="C99">
        <v>32</v>
      </c>
    </row>
    <row r="100" spans="1:3" x14ac:dyDescent="0.25">
      <c r="A100">
        <v>30</v>
      </c>
      <c r="B100">
        <v>9</v>
      </c>
      <c r="C100">
        <v>36</v>
      </c>
    </row>
    <row r="101" spans="1:3" x14ac:dyDescent="0.25">
      <c r="A101">
        <v>10</v>
      </c>
      <c r="B101">
        <v>10</v>
      </c>
      <c r="C101">
        <v>34.6</v>
      </c>
    </row>
    <row r="102" spans="1:3" x14ac:dyDescent="0.25">
      <c r="A102">
        <v>12</v>
      </c>
      <c r="B102">
        <v>10</v>
      </c>
      <c r="C102">
        <v>24.5</v>
      </c>
    </row>
    <row r="103" spans="1:3" x14ac:dyDescent="0.25">
      <c r="A103">
        <v>14</v>
      </c>
      <c r="B103">
        <v>10</v>
      </c>
      <c r="C103">
        <v>17.3</v>
      </c>
    </row>
    <row r="104" spans="1:3" x14ac:dyDescent="0.25">
      <c r="A104">
        <v>16</v>
      </c>
      <c r="B104">
        <v>10</v>
      </c>
      <c r="C104">
        <v>13.5</v>
      </c>
    </row>
    <row r="105" spans="1:3" x14ac:dyDescent="0.25">
      <c r="A105">
        <v>18</v>
      </c>
      <c r="B105">
        <v>10</v>
      </c>
      <c r="C105">
        <v>13.9</v>
      </c>
    </row>
    <row r="106" spans="1:3" x14ac:dyDescent="0.25">
      <c r="A106">
        <v>20</v>
      </c>
      <c r="B106">
        <v>10</v>
      </c>
      <c r="C106">
        <v>17.100000000000001</v>
      </c>
    </row>
    <row r="107" spans="1:3" x14ac:dyDescent="0.25">
      <c r="A107">
        <v>22</v>
      </c>
      <c r="B107">
        <v>10</v>
      </c>
      <c r="C107">
        <v>21.3</v>
      </c>
    </row>
    <row r="108" spans="1:3" x14ac:dyDescent="0.25">
      <c r="A108">
        <v>24</v>
      </c>
      <c r="B108">
        <v>10</v>
      </c>
      <c r="C108">
        <v>25.8</v>
      </c>
    </row>
    <row r="109" spans="1:3" x14ac:dyDescent="0.25">
      <c r="A109">
        <v>26</v>
      </c>
      <c r="B109">
        <v>10</v>
      </c>
      <c r="C109">
        <v>30.1</v>
      </c>
    </row>
    <row r="110" spans="1:3" x14ac:dyDescent="0.25">
      <c r="A110">
        <v>28</v>
      </c>
      <c r="B110">
        <v>10</v>
      </c>
      <c r="C110">
        <v>34.4</v>
      </c>
    </row>
    <row r="111" spans="1:3" x14ac:dyDescent="0.25">
      <c r="A111">
        <v>30</v>
      </c>
      <c r="B111">
        <v>10</v>
      </c>
      <c r="C111">
        <v>38.4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42"/>
  <sheetViews>
    <sheetView workbookViewId="0">
      <selection activeCell="J3" sqref="J3:P32"/>
    </sheetView>
  </sheetViews>
  <sheetFormatPr defaultRowHeight="15" x14ac:dyDescent="0.25"/>
  <sheetData>
    <row r="1" spans="1:16" x14ac:dyDescent="0.25">
      <c r="A1" s="31" t="s">
        <v>100</v>
      </c>
      <c r="B1" s="31" t="s">
        <v>101</v>
      </c>
      <c r="C1" s="33" t="s">
        <v>102</v>
      </c>
      <c r="D1" s="19" t="s">
        <v>103</v>
      </c>
      <c r="E1" s="19" t="s">
        <v>105</v>
      </c>
      <c r="F1" s="19" t="s">
        <v>106</v>
      </c>
      <c r="G1" s="19" t="s">
        <v>107</v>
      </c>
      <c r="H1" s="19" t="s">
        <v>108</v>
      </c>
      <c r="L1" s="19" t="s">
        <v>103</v>
      </c>
      <c r="M1" s="19" t="s">
        <v>105</v>
      </c>
      <c r="N1" s="19" t="s">
        <v>106</v>
      </c>
      <c r="O1" s="19" t="s">
        <v>107</v>
      </c>
      <c r="P1" s="19" t="s">
        <v>108</v>
      </c>
    </row>
    <row r="2" spans="1:16" ht="15.75" thickBot="1" x14ac:dyDescent="0.3">
      <c r="A2" s="32"/>
      <c r="B2" s="32"/>
      <c r="C2" s="34"/>
      <c r="D2" s="20" t="s">
        <v>104</v>
      </c>
      <c r="E2" s="20" t="s">
        <v>104</v>
      </c>
      <c r="F2" s="20" t="s">
        <v>104</v>
      </c>
      <c r="G2" s="20" t="s">
        <v>104</v>
      </c>
      <c r="H2" s="20" t="s">
        <v>104</v>
      </c>
      <c r="J2" s="26"/>
    </row>
    <row r="3" spans="1:16" ht="15.75" thickBot="1" x14ac:dyDescent="0.3">
      <c r="A3" s="21">
        <v>1</v>
      </c>
      <c r="B3" s="22">
        <v>3</v>
      </c>
      <c r="C3" s="23">
        <v>1</v>
      </c>
      <c r="D3" s="22">
        <v>11.6</v>
      </c>
      <c r="E3" s="22">
        <v>11.9</v>
      </c>
      <c r="F3" s="22">
        <v>11.9</v>
      </c>
      <c r="G3" s="22">
        <v>11.9</v>
      </c>
      <c r="H3" s="22">
        <v>11.9</v>
      </c>
      <c r="J3">
        <f>PI()*(B3-C3)*(B3+C3)/2/C3</f>
        <v>12.566370614359172</v>
      </c>
      <c r="L3">
        <f>D3*J3</f>
        <v>145.7698991265664</v>
      </c>
      <c r="M3">
        <f>E3*J3</f>
        <v>149.53981031087415</v>
      </c>
      <c r="N3">
        <f>F3*J3</f>
        <v>149.53981031087415</v>
      </c>
      <c r="O3">
        <f>G3*J3</f>
        <v>149.53981031087415</v>
      </c>
      <c r="P3">
        <f>H3*J3</f>
        <v>149.53981031087415</v>
      </c>
    </row>
    <row r="4" spans="1:16" ht="15.75" thickBot="1" x14ac:dyDescent="0.3">
      <c r="A4" s="24">
        <v>2</v>
      </c>
      <c r="B4" s="22">
        <v>4.5</v>
      </c>
      <c r="C4" s="22">
        <v>1</v>
      </c>
      <c r="D4" s="22">
        <v>4.87</v>
      </c>
      <c r="E4" s="22">
        <v>4.97</v>
      </c>
      <c r="F4" s="22">
        <v>4.97</v>
      </c>
      <c r="G4" s="22">
        <v>4.97</v>
      </c>
      <c r="H4" s="22">
        <v>4.97</v>
      </c>
      <c r="J4">
        <f t="shared" ref="J4:J32" si="0">PI()*(B4-C4)*(B4+C4)/2/C4</f>
        <v>30.237829290801759</v>
      </c>
      <c r="L4">
        <f t="shared" ref="L4:L32" si="1">D4*J4</f>
        <v>147.25822864620457</v>
      </c>
      <c r="M4">
        <f t="shared" ref="M4:M32" si="2">E4*J4</f>
        <v>150.28201157528474</v>
      </c>
      <c r="N4">
        <f t="shared" ref="N4:N32" si="3">F4*J4</f>
        <v>150.28201157528474</v>
      </c>
      <c r="O4">
        <f t="shared" ref="O4:O32" si="4">G4*J4</f>
        <v>150.28201157528474</v>
      </c>
      <c r="P4">
        <f t="shared" ref="P4:P32" si="5">H4*J4</f>
        <v>150.28201157528474</v>
      </c>
    </row>
    <row r="5" spans="1:16" ht="15.75" thickBot="1" x14ac:dyDescent="0.3">
      <c r="A5" s="24">
        <v>3</v>
      </c>
      <c r="B5" s="22">
        <v>6</v>
      </c>
      <c r="C5" s="23">
        <v>1</v>
      </c>
      <c r="D5" s="22">
        <v>2.72</v>
      </c>
      <c r="E5" s="22">
        <v>2.73</v>
      </c>
      <c r="F5" s="22">
        <v>273</v>
      </c>
      <c r="G5" s="22">
        <v>2.73</v>
      </c>
      <c r="H5" s="22">
        <v>2.09</v>
      </c>
      <c r="J5">
        <f t="shared" si="0"/>
        <v>54.977871437821378</v>
      </c>
      <c r="L5">
        <f t="shared" si="1"/>
        <v>149.53981031087415</v>
      </c>
      <c r="M5">
        <f t="shared" si="2"/>
        <v>150.08958902525237</v>
      </c>
      <c r="N5">
        <f>F5*J5</f>
        <v>15008.958902525235</v>
      </c>
      <c r="O5">
        <f t="shared" si="4"/>
        <v>150.08958902525237</v>
      </c>
      <c r="P5">
        <f t="shared" si="5"/>
        <v>114.90375130504667</v>
      </c>
    </row>
    <row r="6" spans="1:16" ht="15.75" thickBot="1" x14ac:dyDescent="0.3">
      <c r="A6" s="24">
        <v>4</v>
      </c>
      <c r="B6" s="22">
        <v>9</v>
      </c>
      <c r="C6" s="23">
        <v>1</v>
      </c>
      <c r="D6" s="22">
        <v>1.17</v>
      </c>
      <c r="E6" s="22">
        <v>1.17</v>
      </c>
      <c r="F6" s="22">
        <v>1.19</v>
      </c>
      <c r="G6" s="22">
        <v>1.17</v>
      </c>
      <c r="H6" s="22">
        <v>1.1599999999999999</v>
      </c>
      <c r="J6">
        <f t="shared" si="0"/>
        <v>125.66370614359172</v>
      </c>
      <c r="L6">
        <f t="shared" si="1"/>
        <v>147.0265361880023</v>
      </c>
      <c r="M6">
        <f t="shared" si="2"/>
        <v>147.0265361880023</v>
      </c>
      <c r="N6">
        <f t="shared" si="3"/>
        <v>149.53981031087415</v>
      </c>
      <c r="O6">
        <f t="shared" si="4"/>
        <v>147.0265361880023</v>
      </c>
      <c r="P6">
        <f t="shared" si="5"/>
        <v>145.7698991265664</v>
      </c>
    </row>
    <row r="7" spans="1:16" ht="15.75" thickBot="1" x14ac:dyDescent="0.3">
      <c r="A7" s="24">
        <v>5</v>
      </c>
      <c r="B7" s="22">
        <v>15</v>
      </c>
      <c r="C7" s="23">
        <v>1</v>
      </c>
      <c r="D7" s="22">
        <v>0.38</v>
      </c>
      <c r="E7" s="22">
        <v>0.41099999999999998</v>
      </c>
      <c r="F7" s="22">
        <v>0.41699999999999998</v>
      </c>
      <c r="G7" s="22">
        <v>0.4</v>
      </c>
      <c r="H7" s="22">
        <v>0.38</v>
      </c>
      <c r="J7">
        <f t="shared" si="0"/>
        <v>351.85837720205683</v>
      </c>
      <c r="L7">
        <f t="shared" si="1"/>
        <v>133.70618333678161</v>
      </c>
      <c r="M7">
        <f t="shared" si="2"/>
        <v>144.61379303004534</v>
      </c>
      <c r="N7">
        <f t="shared" si="3"/>
        <v>146.7249432932577</v>
      </c>
      <c r="O7">
        <f t="shared" si="4"/>
        <v>140.74335088082273</v>
      </c>
      <c r="P7">
        <f t="shared" si="5"/>
        <v>133.70618333678161</v>
      </c>
    </row>
    <row r="8" spans="1:16" ht="15.75" thickBot="1" x14ac:dyDescent="0.3">
      <c r="A8" s="24">
        <v>6</v>
      </c>
      <c r="B8" s="22">
        <v>15</v>
      </c>
      <c r="C8" s="22">
        <v>5</v>
      </c>
      <c r="D8" s="22">
        <v>2.2599999999999998</v>
      </c>
      <c r="E8" s="22">
        <v>2.42</v>
      </c>
      <c r="F8" s="22">
        <v>2.42</v>
      </c>
      <c r="G8" s="22">
        <v>2.3199999999999998</v>
      </c>
      <c r="H8" s="22">
        <v>2.2000000000000002</v>
      </c>
      <c r="J8">
        <f t="shared" si="0"/>
        <v>62.831853071795862</v>
      </c>
      <c r="L8">
        <f t="shared" si="1"/>
        <v>141.99998794225863</v>
      </c>
      <c r="M8">
        <f t="shared" si="2"/>
        <v>152.05308443374599</v>
      </c>
      <c r="N8">
        <f t="shared" si="3"/>
        <v>152.05308443374599</v>
      </c>
      <c r="O8">
        <f t="shared" si="4"/>
        <v>145.7698991265664</v>
      </c>
      <c r="P8">
        <f t="shared" si="5"/>
        <v>138.23007675795091</v>
      </c>
    </row>
    <row r="9" spans="1:16" ht="15.75" thickBot="1" x14ac:dyDescent="0.3">
      <c r="A9" s="25">
        <v>7</v>
      </c>
      <c r="B9" s="22">
        <v>25</v>
      </c>
      <c r="C9" s="23">
        <v>1</v>
      </c>
      <c r="D9" s="22">
        <v>0.12</v>
      </c>
      <c r="E9" s="22">
        <v>0.13700000000000001</v>
      </c>
      <c r="F9" s="22">
        <v>0.14299999999999999</v>
      </c>
      <c r="G9" s="22">
        <v>0.128</v>
      </c>
      <c r="H9" s="22">
        <v>0.108</v>
      </c>
      <c r="J9">
        <f t="shared" si="0"/>
        <v>980.17690792001542</v>
      </c>
      <c r="L9">
        <f t="shared" si="1"/>
        <v>117.62122895040184</v>
      </c>
      <c r="M9">
        <f t="shared" si="2"/>
        <v>134.28423638504213</v>
      </c>
      <c r="N9">
        <f t="shared" si="3"/>
        <v>140.1652978325622</v>
      </c>
      <c r="O9">
        <f t="shared" si="4"/>
        <v>125.46264421376198</v>
      </c>
      <c r="P9">
        <f t="shared" si="5"/>
        <v>105.85910605536166</v>
      </c>
    </row>
    <row r="10" spans="1:16" ht="15.75" thickBot="1" x14ac:dyDescent="0.3">
      <c r="A10" s="24">
        <v>8</v>
      </c>
      <c r="B10" s="22">
        <v>25</v>
      </c>
      <c r="C10" s="22">
        <v>5</v>
      </c>
      <c r="D10" s="22">
        <v>0.64</v>
      </c>
      <c r="E10" s="22">
        <v>0.74399999999999999</v>
      </c>
      <c r="F10" s="22">
        <v>0.77700000000000002</v>
      </c>
      <c r="G10" s="22">
        <v>0.70199999999999996</v>
      </c>
      <c r="H10" s="22">
        <v>0.57999999999999996</v>
      </c>
      <c r="J10">
        <f t="shared" si="0"/>
        <v>188.49555921538757</v>
      </c>
      <c r="L10">
        <f t="shared" si="1"/>
        <v>120.63715789784806</v>
      </c>
      <c r="M10">
        <f t="shared" si="2"/>
        <v>140.24069605624834</v>
      </c>
      <c r="N10">
        <f t="shared" si="3"/>
        <v>146.46104951035616</v>
      </c>
      <c r="O10">
        <f t="shared" si="4"/>
        <v>132.32388256920206</v>
      </c>
      <c r="P10">
        <f t="shared" si="5"/>
        <v>109.32742434492478</v>
      </c>
    </row>
    <row r="11" spans="1:16" ht="15.75" thickBot="1" x14ac:dyDescent="0.3">
      <c r="A11" s="24">
        <v>9</v>
      </c>
      <c r="B11" s="22">
        <v>40</v>
      </c>
      <c r="C11" s="22">
        <v>5</v>
      </c>
      <c r="D11" s="22">
        <v>0.16</v>
      </c>
      <c r="E11" s="22">
        <v>0.22600000000000001</v>
      </c>
      <c r="F11" s="22">
        <v>0.26300000000000001</v>
      </c>
      <c r="G11" s="22">
        <v>0.20200000000000001</v>
      </c>
      <c r="H11" s="22">
        <v>0.14899999999999999</v>
      </c>
      <c r="J11">
        <f t="shared" si="0"/>
        <v>494.80084294039244</v>
      </c>
      <c r="L11">
        <f t="shared" si="1"/>
        <v>79.168134870462794</v>
      </c>
      <c r="M11">
        <f t="shared" si="2"/>
        <v>111.8249905045287</v>
      </c>
      <c r="N11">
        <f t="shared" si="3"/>
        <v>130.13262169332322</v>
      </c>
      <c r="O11">
        <f t="shared" si="4"/>
        <v>99.949770273959274</v>
      </c>
      <c r="P11">
        <f t="shared" si="5"/>
        <v>73.725325598118474</v>
      </c>
    </row>
    <row r="12" spans="1:16" ht="15.75" thickBot="1" x14ac:dyDescent="0.3">
      <c r="A12" s="24">
        <v>10</v>
      </c>
      <c r="B12" s="22">
        <v>65</v>
      </c>
      <c r="C12" s="22">
        <v>5</v>
      </c>
      <c r="D12" s="22">
        <v>5.1999999999999998E-2</v>
      </c>
      <c r="E12" s="22">
        <v>6.5000000000000002E-2</v>
      </c>
      <c r="F12" s="22">
        <v>7.8E-2</v>
      </c>
      <c r="G12" s="22">
        <v>6.3E-2</v>
      </c>
      <c r="H12" s="22">
        <v>4.4999999999999998E-2</v>
      </c>
      <c r="J12">
        <f t="shared" si="0"/>
        <v>1319.4689145077132</v>
      </c>
      <c r="L12">
        <f t="shared" si="1"/>
        <v>68.612383554401077</v>
      </c>
      <c r="M12">
        <f t="shared" si="2"/>
        <v>85.765479443001354</v>
      </c>
      <c r="N12">
        <f t="shared" si="3"/>
        <v>102.91857533160163</v>
      </c>
      <c r="O12">
        <f t="shared" si="4"/>
        <v>83.126541613985935</v>
      </c>
      <c r="P12">
        <f t="shared" si="5"/>
        <v>59.376101152847092</v>
      </c>
    </row>
    <row r="13" spans="1:16" ht="15.75" thickBot="1" x14ac:dyDescent="0.3">
      <c r="A13" s="21">
        <v>11</v>
      </c>
      <c r="B13" s="22">
        <v>65</v>
      </c>
      <c r="C13" s="22">
        <v>20</v>
      </c>
      <c r="D13" s="22">
        <v>0.221</v>
      </c>
      <c r="E13" s="22">
        <v>0.28000000000000003</v>
      </c>
      <c r="F13" s="22">
        <v>0.35299999999999998</v>
      </c>
      <c r="G13" s="22">
        <v>0.27300000000000002</v>
      </c>
      <c r="H13" s="22">
        <v>0.193</v>
      </c>
      <c r="J13">
        <f t="shared" si="0"/>
        <v>300.41479749952396</v>
      </c>
      <c r="L13">
        <f t="shared" si="1"/>
        <v>66.391670247394799</v>
      </c>
      <c r="M13">
        <f t="shared" si="2"/>
        <v>84.116143299866721</v>
      </c>
      <c r="N13">
        <f t="shared" si="3"/>
        <v>106.04642351733195</v>
      </c>
      <c r="O13">
        <f t="shared" si="4"/>
        <v>82.013239717370041</v>
      </c>
      <c r="P13">
        <f t="shared" si="5"/>
        <v>57.980055917408123</v>
      </c>
    </row>
    <row r="14" spans="1:16" ht="15.75" thickBot="1" x14ac:dyDescent="0.3">
      <c r="A14" s="24">
        <v>12</v>
      </c>
      <c r="B14" s="22">
        <v>100</v>
      </c>
      <c r="C14" s="22">
        <v>5</v>
      </c>
      <c r="D14" s="22">
        <v>2.4E-2</v>
      </c>
      <c r="E14" s="22">
        <v>2.7E-2</v>
      </c>
      <c r="F14" s="22">
        <v>3.2000000000000001E-2</v>
      </c>
      <c r="G14" s="22">
        <v>3.1E-2</v>
      </c>
      <c r="H14" s="22">
        <v>2.3E-2</v>
      </c>
      <c r="J14">
        <f t="shared" si="0"/>
        <v>3133.738671955819</v>
      </c>
      <c r="L14">
        <f t="shared" si="1"/>
        <v>75.209728126939652</v>
      </c>
      <c r="M14">
        <f t="shared" si="2"/>
        <v>84.610944142807114</v>
      </c>
      <c r="N14">
        <f t="shared" si="3"/>
        <v>100.27963750258621</v>
      </c>
      <c r="O14">
        <f t="shared" si="4"/>
        <v>97.145898830630387</v>
      </c>
      <c r="P14">
        <f t="shared" si="5"/>
        <v>72.075989454983841</v>
      </c>
    </row>
    <row r="15" spans="1:16" ht="15.75" thickBot="1" x14ac:dyDescent="0.3">
      <c r="A15" s="24">
        <v>16</v>
      </c>
      <c r="B15" s="22">
        <v>100</v>
      </c>
      <c r="C15" s="22">
        <v>20</v>
      </c>
      <c r="D15" s="22">
        <v>9.5000000000000001E-2</v>
      </c>
      <c r="E15" s="22">
        <v>0.105</v>
      </c>
      <c r="F15" s="22">
        <v>0.13700000000000001</v>
      </c>
      <c r="G15" s="22">
        <v>0.125</v>
      </c>
      <c r="H15" s="22">
        <v>9.6000000000000002E-2</v>
      </c>
      <c r="J15">
        <f t="shared" si="0"/>
        <v>753.98223686155029</v>
      </c>
      <c r="L15">
        <f t="shared" si="1"/>
        <v>71.628312501847276</v>
      </c>
      <c r="M15">
        <f t="shared" si="2"/>
        <v>79.168134870462779</v>
      </c>
      <c r="N15">
        <f t="shared" si="3"/>
        <v>103.2955664500324</v>
      </c>
      <c r="O15">
        <f t="shared" si="4"/>
        <v>94.247779607693786</v>
      </c>
      <c r="P15">
        <f t="shared" si="5"/>
        <v>72.382294738708836</v>
      </c>
    </row>
    <row r="16" spans="1:16" ht="15.75" thickBot="1" x14ac:dyDescent="0.3">
      <c r="A16" s="24">
        <v>14</v>
      </c>
      <c r="B16" s="22">
        <v>150</v>
      </c>
      <c r="C16" s="22">
        <v>20</v>
      </c>
      <c r="D16" s="22">
        <v>6.2E-2</v>
      </c>
      <c r="E16" s="22">
        <v>6.6000000000000003E-2</v>
      </c>
      <c r="F16" s="22">
        <v>7.3999999999999996E-2</v>
      </c>
      <c r="G16" s="22">
        <v>8.1000000000000003E-2</v>
      </c>
      <c r="H16" s="22">
        <v>0.06</v>
      </c>
      <c r="J16">
        <f t="shared" si="0"/>
        <v>1735.7299411083604</v>
      </c>
      <c r="L16">
        <f t="shared" si="1"/>
        <v>107.61525634871835</v>
      </c>
      <c r="M16">
        <f t="shared" si="2"/>
        <v>114.55817611315179</v>
      </c>
      <c r="N16">
        <f t="shared" si="3"/>
        <v>128.44401564201866</v>
      </c>
      <c r="O16">
        <f t="shared" si="4"/>
        <v>140.59412522977721</v>
      </c>
      <c r="P16">
        <f t="shared" si="5"/>
        <v>104.14379646650163</v>
      </c>
    </row>
    <row r="17" spans="1:16" ht="15.75" thickBot="1" x14ac:dyDescent="0.3">
      <c r="A17" s="24">
        <v>15</v>
      </c>
      <c r="B17" s="22">
        <v>225</v>
      </c>
      <c r="C17" s="22">
        <v>20</v>
      </c>
      <c r="D17" s="22">
        <v>3.9E-2</v>
      </c>
      <c r="E17" s="22">
        <v>4.2000000000000003E-2</v>
      </c>
      <c r="F17" s="22">
        <v>4.7E-2</v>
      </c>
      <c r="G17" s="22">
        <v>6.2E-2</v>
      </c>
      <c r="H17" s="22">
        <v>3.9E-2</v>
      </c>
      <c r="J17">
        <f t="shared" si="0"/>
        <v>3944.6622756636839</v>
      </c>
      <c r="L17">
        <f t="shared" si="1"/>
        <v>153.84182875088368</v>
      </c>
      <c r="M17">
        <f t="shared" si="2"/>
        <v>165.67581557787474</v>
      </c>
      <c r="N17">
        <f t="shared" si="3"/>
        <v>185.39912695619313</v>
      </c>
      <c r="O17">
        <f t="shared" si="4"/>
        <v>244.5690610911484</v>
      </c>
      <c r="P17">
        <f t="shared" si="5"/>
        <v>153.84182875088368</v>
      </c>
    </row>
    <row r="18" spans="1:16" ht="15.75" thickBot="1" x14ac:dyDescent="0.3">
      <c r="A18" s="24">
        <v>16</v>
      </c>
      <c r="B18" s="22">
        <v>225</v>
      </c>
      <c r="C18" s="22">
        <v>75</v>
      </c>
      <c r="D18" s="22">
        <v>0.159</v>
      </c>
      <c r="E18" s="22">
        <v>0.17</v>
      </c>
      <c r="F18" s="22">
        <v>0.191</v>
      </c>
      <c r="G18" s="22">
        <v>0.21199999999999999</v>
      </c>
      <c r="H18" s="22">
        <v>0.159</v>
      </c>
      <c r="J18">
        <f t="shared" si="0"/>
        <v>942.47779607693803</v>
      </c>
      <c r="L18">
        <f t="shared" si="1"/>
        <v>149.85396957623314</v>
      </c>
      <c r="M18">
        <f t="shared" si="2"/>
        <v>160.22122533307947</v>
      </c>
      <c r="N18">
        <f t="shared" si="3"/>
        <v>180.01325905069515</v>
      </c>
      <c r="O18">
        <f t="shared" si="4"/>
        <v>199.80529276831086</v>
      </c>
      <c r="P18">
        <f t="shared" si="5"/>
        <v>149.85396957623314</v>
      </c>
    </row>
    <row r="19" spans="1:16" ht="15.75" thickBot="1" x14ac:dyDescent="0.3">
      <c r="A19" s="24">
        <v>17</v>
      </c>
      <c r="B19" s="22">
        <v>325</v>
      </c>
      <c r="C19" s="22">
        <v>20</v>
      </c>
      <c r="D19" s="22">
        <v>2.7E-2</v>
      </c>
      <c r="E19" s="22">
        <v>2.8000000000000001E-2</v>
      </c>
      <c r="F19" s="22">
        <v>3.1E-2</v>
      </c>
      <c r="G19" s="22">
        <v>3.4000000000000002E-2</v>
      </c>
      <c r="H19" s="22">
        <v>2.5999999999999999E-2</v>
      </c>
      <c r="J19">
        <f t="shared" si="0"/>
        <v>8264.3521743496494</v>
      </c>
      <c r="L19">
        <f t="shared" si="1"/>
        <v>223.13750870744053</v>
      </c>
      <c r="M19">
        <f t="shared" si="2"/>
        <v>231.40186088179018</v>
      </c>
      <c r="N19">
        <f t="shared" si="3"/>
        <v>256.19491740483915</v>
      </c>
      <c r="O19">
        <f t="shared" si="4"/>
        <v>280.98797392788811</v>
      </c>
      <c r="P19">
        <f t="shared" si="5"/>
        <v>214.87315653309088</v>
      </c>
    </row>
    <row r="20" spans="1:16" ht="15.75" thickBot="1" x14ac:dyDescent="0.3">
      <c r="A20" s="24">
        <v>18</v>
      </c>
      <c r="B20" s="22">
        <v>325</v>
      </c>
      <c r="C20" s="22">
        <v>75</v>
      </c>
      <c r="D20" s="22">
        <v>0.10100000000000001</v>
      </c>
      <c r="E20" s="22">
        <v>0.105</v>
      </c>
      <c r="F20" s="22">
        <v>0.12</v>
      </c>
      <c r="G20" s="22">
        <v>0.13300000000000001</v>
      </c>
      <c r="H20" s="22">
        <v>9.8000000000000004E-2</v>
      </c>
      <c r="J20">
        <f t="shared" si="0"/>
        <v>2094.3951023931954</v>
      </c>
      <c r="L20">
        <f t="shared" si="1"/>
        <v>211.53390534171274</v>
      </c>
      <c r="M20">
        <f t="shared" si="2"/>
        <v>219.91148575128551</v>
      </c>
      <c r="N20">
        <f t="shared" si="3"/>
        <v>251.32741228718345</v>
      </c>
      <c r="O20">
        <f t="shared" si="4"/>
        <v>278.55454861829503</v>
      </c>
      <c r="P20">
        <f t="shared" si="5"/>
        <v>205.25072003453317</v>
      </c>
    </row>
    <row r="21" spans="1:16" ht="15.75" thickBot="1" x14ac:dyDescent="0.3">
      <c r="A21" s="24">
        <v>19</v>
      </c>
      <c r="B21" s="22">
        <v>500</v>
      </c>
      <c r="C21" s="22">
        <v>75</v>
      </c>
      <c r="D21" s="22">
        <v>6.3E-2</v>
      </c>
      <c r="E21" s="22">
        <v>6.6000000000000003E-2</v>
      </c>
      <c r="F21" s="22">
        <v>7.1999999999999995E-2</v>
      </c>
      <c r="G21" s="22">
        <v>0.08</v>
      </c>
      <c r="H21" s="22">
        <v>6.0999999999999999E-2</v>
      </c>
      <c r="J21">
        <f t="shared" si="0"/>
        <v>5118.1780314733705</v>
      </c>
      <c r="L21">
        <f t="shared" si="1"/>
        <v>322.44521598282233</v>
      </c>
      <c r="M21">
        <f t="shared" si="2"/>
        <v>337.79975007724249</v>
      </c>
      <c r="N21">
        <f t="shared" si="3"/>
        <v>368.50881826608264</v>
      </c>
      <c r="O21">
        <f t="shared" si="4"/>
        <v>409.45424251786966</v>
      </c>
      <c r="P21">
        <f t="shared" si="5"/>
        <v>312.20885991987558</v>
      </c>
    </row>
    <row r="22" spans="1:16" ht="15.75" thickBot="1" x14ac:dyDescent="0.3">
      <c r="A22" s="24">
        <v>20</v>
      </c>
      <c r="B22" s="22">
        <v>750</v>
      </c>
      <c r="C22" s="22">
        <v>75</v>
      </c>
      <c r="D22" s="22">
        <v>3.9E-2</v>
      </c>
      <c r="E22" s="22">
        <v>4.1000000000000002E-2</v>
      </c>
      <c r="F22" s="22">
        <v>4.3999999999999997E-2</v>
      </c>
      <c r="G22" s="22">
        <v>4.8000000000000001E-2</v>
      </c>
      <c r="H22" s="22">
        <v>3.7999999999999999E-2</v>
      </c>
      <c r="J22">
        <f t="shared" si="0"/>
        <v>11663.162726452108</v>
      </c>
      <c r="L22">
        <f t="shared" si="1"/>
        <v>454.86334633163221</v>
      </c>
      <c r="M22">
        <f t="shared" si="2"/>
        <v>478.18967178453647</v>
      </c>
      <c r="N22">
        <f t="shared" si="3"/>
        <v>513.17915996389274</v>
      </c>
      <c r="O22">
        <f t="shared" si="4"/>
        <v>559.83181086970126</v>
      </c>
      <c r="P22">
        <f t="shared" si="5"/>
        <v>443.20018360518009</v>
      </c>
    </row>
    <row r="23" spans="1:16" ht="15.75" thickBot="1" x14ac:dyDescent="0.3">
      <c r="A23" s="24">
        <v>21</v>
      </c>
      <c r="B23" s="22">
        <v>750</v>
      </c>
      <c r="C23" s="22">
        <v>250</v>
      </c>
      <c r="D23" s="22">
        <v>0.13700000000000001</v>
      </c>
      <c r="E23" s="22">
        <v>0.14299999999999999</v>
      </c>
      <c r="F23" s="22">
        <v>0.159</v>
      </c>
      <c r="G23" s="22">
        <v>0.17799999999999999</v>
      </c>
      <c r="H23" s="22">
        <v>0.14000000000000001</v>
      </c>
      <c r="J23">
        <f t="shared" si="0"/>
        <v>3141.5926535897929</v>
      </c>
      <c r="L23">
        <f t="shared" si="1"/>
        <v>430.39819354180167</v>
      </c>
      <c r="M23">
        <f t="shared" si="2"/>
        <v>449.24774946334037</v>
      </c>
      <c r="N23">
        <f t="shared" si="3"/>
        <v>499.51323192077706</v>
      </c>
      <c r="O23">
        <f t="shared" si="4"/>
        <v>559.2034923389831</v>
      </c>
      <c r="P23">
        <f t="shared" si="5"/>
        <v>439.82297150257102</v>
      </c>
    </row>
    <row r="24" spans="1:16" ht="15.75" thickBot="1" x14ac:dyDescent="0.3">
      <c r="A24" s="24">
        <v>22</v>
      </c>
      <c r="B24" s="22">
        <v>1000</v>
      </c>
      <c r="C24" s="22">
        <v>75</v>
      </c>
      <c r="D24" s="22">
        <v>2.7E-2</v>
      </c>
      <c r="E24" s="22">
        <v>2.8000000000000001E-2</v>
      </c>
      <c r="F24" s="22">
        <v>3.1E-2</v>
      </c>
      <c r="G24" s="22">
        <v>3.3000000000000002E-2</v>
      </c>
      <c r="H24" s="22">
        <v>2.5999999999999999E-2</v>
      </c>
      <c r="J24">
        <f t="shared" si="0"/>
        <v>20826.141299422336</v>
      </c>
      <c r="L24">
        <f t="shared" si="1"/>
        <v>562.30581508440309</v>
      </c>
      <c r="M24">
        <f t="shared" si="2"/>
        <v>583.13195638382535</v>
      </c>
      <c r="N24">
        <f t="shared" si="3"/>
        <v>645.61038028209236</v>
      </c>
      <c r="O24">
        <f t="shared" si="4"/>
        <v>687.26266288093711</v>
      </c>
      <c r="P24">
        <f t="shared" si="5"/>
        <v>541.47967378498072</v>
      </c>
    </row>
    <row r="25" spans="1:16" ht="15.75" thickBot="1" x14ac:dyDescent="0.3">
      <c r="A25" s="24">
        <v>23</v>
      </c>
      <c r="B25" s="22">
        <v>1000</v>
      </c>
      <c r="C25" s="22">
        <v>250</v>
      </c>
      <c r="D25" s="22">
        <v>9.2999999999999999E-2</v>
      </c>
      <c r="E25" s="22">
        <v>9.7000000000000003E-2</v>
      </c>
      <c r="F25" s="22">
        <v>0.109</v>
      </c>
      <c r="G25" s="22">
        <v>0.11799999999999999</v>
      </c>
      <c r="H25" s="22">
        <v>9.2999999999999999E-2</v>
      </c>
      <c r="J25">
        <f t="shared" si="0"/>
        <v>5890.4862254808622</v>
      </c>
      <c r="L25">
        <f t="shared" si="1"/>
        <v>547.81521896972015</v>
      </c>
      <c r="M25">
        <f t="shared" si="2"/>
        <v>571.37716387164369</v>
      </c>
      <c r="N25">
        <f t="shared" si="3"/>
        <v>642.06299857741396</v>
      </c>
      <c r="O25">
        <f t="shared" si="4"/>
        <v>695.07737460674173</v>
      </c>
      <c r="P25">
        <f t="shared" si="5"/>
        <v>547.81521896972015</v>
      </c>
    </row>
    <row r="26" spans="1:16" ht="15.75" thickBot="1" x14ac:dyDescent="0.3">
      <c r="A26" s="24">
        <v>24</v>
      </c>
      <c r="B26" s="22">
        <v>1500</v>
      </c>
      <c r="C26" s="22">
        <v>250</v>
      </c>
      <c r="D26" s="22">
        <v>5.6000000000000001E-2</v>
      </c>
      <c r="E26" s="22">
        <v>6.7000000000000004E-2</v>
      </c>
      <c r="F26" s="22">
        <v>2E-3</v>
      </c>
      <c r="G26" s="22">
        <v>6.6000000000000003E-2</v>
      </c>
      <c r="H26" s="22">
        <v>5.3999999999999999E-2</v>
      </c>
      <c r="J26">
        <f t="shared" si="0"/>
        <v>13744.467859455344</v>
      </c>
      <c r="L26">
        <f t="shared" si="1"/>
        <v>769.69020012949932</v>
      </c>
      <c r="M26">
        <f t="shared" si="2"/>
        <v>920.8793465835081</v>
      </c>
      <c r="N26">
        <f>F26*J26</f>
        <v>27.488935718910689</v>
      </c>
      <c r="O26">
        <f t="shared" si="4"/>
        <v>907.13487872405278</v>
      </c>
      <c r="P26">
        <f t="shared" si="5"/>
        <v>742.20126441058858</v>
      </c>
    </row>
    <row r="27" spans="1:16" ht="15.75" thickBot="1" x14ac:dyDescent="0.3">
      <c r="A27" s="24">
        <v>25</v>
      </c>
      <c r="B27" s="22">
        <v>2000</v>
      </c>
      <c r="C27" s="22">
        <v>250</v>
      </c>
      <c r="D27" s="22">
        <v>3.6999999999999998E-2</v>
      </c>
      <c r="E27" s="22">
        <v>3.7999999999999999E-2</v>
      </c>
      <c r="F27" s="22">
        <v>4.1000000000000002E-2</v>
      </c>
      <c r="G27" s="22">
        <v>4.2999999999999997E-2</v>
      </c>
      <c r="H27" s="22">
        <v>3.5999999999999997E-2</v>
      </c>
      <c r="J27">
        <f t="shared" si="0"/>
        <v>24740.04214701962</v>
      </c>
      <c r="L27">
        <f t="shared" si="1"/>
        <v>915.38155943972583</v>
      </c>
      <c r="M27">
        <f t="shared" si="2"/>
        <v>940.12160158674556</v>
      </c>
      <c r="N27">
        <f t="shared" si="3"/>
        <v>1014.3417280278045</v>
      </c>
      <c r="O27">
        <f t="shared" si="4"/>
        <v>1063.8218123218435</v>
      </c>
      <c r="P27">
        <f t="shared" si="5"/>
        <v>890.64151729270623</v>
      </c>
    </row>
    <row r="28" spans="1:16" ht="15.75" thickBot="1" x14ac:dyDescent="0.3">
      <c r="A28" s="24">
        <v>26</v>
      </c>
      <c r="B28" s="22">
        <v>2000</v>
      </c>
      <c r="C28" s="22">
        <v>500</v>
      </c>
      <c r="D28" s="22">
        <v>7.0000000000000007E-2</v>
      </c>
      <c r="E28" s="22">
        <v>7.9000000000000001E-2</v>
      </c>
      <c r="F28" s="22">
        <v>8.5000000000000006E-2</v>
      </c>
      <c r="G28" s="22">
        <v>9.2999999999999999E-2</v>
      </c>
      <c r="H28" s="22">
        <v>7.5999999999999998E-2</v>
      </c>
      <c r="J28">
        <f t="shared" si="0"/>
        <v>11780.972450961724</v>
      </c>
      <c r="L28">
        <f t="shared" si="1"/>
        <v>824.66807156732079</v>
      </c>
      <c r="M28">
        <f t="shared" si="2"/>
        <v>930.69682362597621</v>
      </c>
      <c r="N28">
        <f t="shared" si="3"/>
        <v>1001.3826583317466</v>
      </c>
      <c r="O28">
        <f t="shared" si="4"/>
        <v>1095.6304379394403</v>
      </c>
      <c r="P28">
        <f t="shared" si="5"/>
        <v>895.35390627309107</v>
      </c>
    </row>
    <row r="29" spans="1:16" ht="15.75" thickBot="1" x14ac:dyDescent="0.3">
      <c r="A29" s="24">
        <v>27</v>
      </c>
      <c r="B29" s="22">
        <v>3000</v>
      </c>
      <c r="C29" s="22">
        <v>250</v>
      </c>
      <c r="D29" s="22">
        <v>2.1000000000000001E-2</v>
      </c>
      <c r="E29" s="22">
        <v>2.1000000000000001E-2</v>
      </c>
      <c r="F29" s="22">
        <v>2.1999999999999999E-2</v>
      </c>
      <c r="G29" s="22">
        <v>2.4E-2</v>
      </c>
      <c r="H29" s="22">
        <v>0.02</v>
      </c>
      <c r="J29">
        <f t="shared" si="0"/>
        <v>56155.968682917541</v>
      </c>
      <c r="L29">
        <f t="shared" si="1"/>
        <v>1179.2753423412685</v>
      </c>
      <c r="M29">
        <f t="shared" si="2"/>
        <v>1179.2753423412685</v>
      </c>
      <c r="N29">
        <f t="shared" si="3"/>
        <v>1235.4313110241858</v>
      </c>
      <c r="O29">
        <f t="shared" si="4"/>
        <v>1347.7432483900211</v>
      </c>
      <c r="P29">
        <f t="shared" si="5"/>
        <v>1123.1193736583509</v>
      </c>
    </row>
    <row r="30" spans="1:16" ht="15.75" thickBot="1" x14ac:dyDescent="0.3">
      <c r="A30" s="24">
        <v>28</v>
      </c>
      <c r="B30" s="22">
        <v>3000</v>
      </c>
      <c r="C30" s="22">
        <v>500</v>
      </c>
      <c r="D30" s="22">
        <v>0.04</v>
      </c>
      <c r="E30" s="22">
        <v>4.2999999999999997E-2</v>
      </c>
      <c r="F30" s="22">
        <v>4.4999999999999998E-2</v>
      </c>
      <c r="G30" s="22">
        <v>4.7E-2</v>
      </c>
      <c r="H30" s="22">
        <v>0.04</v>
      </c>
      <c r="J30">
        <f t="shared" si="0"/>
        <v>27488.935718910689</v>
      </c>
      <c r="L30">
        <f t="shared" si="1"/>
        <v>1099.5574287564275</v>
      </c>
      <c r="M30">
        <f t="shared" si="2"/>
        <v>1182.0242359131596</v>
      </c>
      <c r="N30">
        <f t="shared" si="3"/>
        <v>1237.0021073509809</v>
      </c>
      <c r="O30">
        <f t="shared" si="4"/>
        <v>1291.9799787888023</v>
      </c>
      <c r="P30">
        <f t="shared" si="5"/>
        <v>1099.5574287564275</v>
      </c>
    </row>
    <row r="31" spans="1:16" ht="15.75" thickBot="1" x14ac:dyDescent="0.3">
      <c r="A31" s="24">
        <v>29</v>
      </c>
      <c r="B31" s="22">
        <v>4600</v>
      </c>
      <c r="C31" s="22">
        <v>500</v>
      </c>
      <c r="D31" s="22">
        <v>2.1999999999999999E-2</v>
      </c>
      <c r="E31" s="22">
        <v>2.1999999999999999E-2</v>
      </c>
      <c r="F31" s="22">
        <v>2.3E-2</v>
      </c>
      <c r="G31" s="22">
        <v>2.3E-2</v>
      </c>
      <c r="H31" s="22">
        <v>2.1000000000000001E-2</v>
      </c>
      <c r="J31">
        <f t="shared" si="0"/>
        <v>65690.702386562567</v>
      </c>
      <c r="L31">
        <f t="shared" si="1"/>
        <v>1445.1954525043764</v>
      </c>
      <c r="M31">
        <f t="shared" si="2"/>
        <v>1445.1954525043764</v>
      </c>
      <c r="N31">
        <f t="shared" si="3"/>
        <v>1510.886154890939</v>
      </c>
      <c r="O31">
        <f t="shared" si="4"/>
        <v>1510.886154890939</v>
      </c>
      <c r="P31">
        <f t="shared" si="5"/>
        <v>1379.504750117814</v>
      </c>
    </row>
    <row r="32" spans="1:16" ht="15.75" thickBot="1" x14ac:dyDescent="0.3">
      <c r="A32" s="24">
        <v>30</v>
      </c>
      <c r="B32" s="22">
        <v>6000</v>
      </c>
      <c r="C32" s="22">
        <v>500</v>
      </c>
      <c r="D32" s="22">
        <v>1.4E-2</v>
      </c>
      <c r="E32" s="22">
        <v>1.2999999999999999E-2</v>
      </c>
      <c r="F32" s="22">
        <v>1.4E-2</v>
      </c>
      <c r="G32" s="22">
        <v>1.4999999999999999E-2</v>
      </c>
      <c r="H32" s="22">
        <v>1.4E-2</v>
      </c>
      <c r="J32">
        <f t="shared" si="0"/>
        <v>112311.93736583508</v>
      </c>
      <c r="L32">
        <f t="shared" si="1"/>
        <v>1572.3671231216911</v>
      </c>
      <c r="M32">
        <f t="shared" si="2"/>
        <v>1460.055185755856</v>
      </c>
      <c r="N32">
        <f t="shared" si="3"/>
        <v>1572.3671231216911</v>
      </c>
      <c r="O32">
        <f t="shared" si="4"/>
        <v>1684.6790604875262</v>
      </c>
      <c r="P32">
        <f t="shared" si="5"/>
        <v>1572.3671231216911</v>
      </c>
    </row>
    <row r="33" spans="18:49" ht="15.75" thickBot="1" x14ac:dyDescent="0.3"/>
    <row r="34" spans="18:49" ht="15.75" thickBot="1" x14ac:dyDescent="0.3">
      <c r="R34" s="31" t="s">
        <v>101</v>
      </c>
      <c r="S34" s="32"/>
      <c r="T34" s="22">
        <v>3</v>
      </c>
      <c r="U34" s="22">
        <v>4.5</v>
      </c>
      <c r="V34" s="22">
        <v>6</v>
      </c>
      <c r="W34" s="22">
        <v>9</v>
      </c>
      <c r="X34" s="22">
        <v>15</v>
      </c>
      <c r="Y34" s="22">
        <v>16</v>
      </c>
      <c r="Z34" s="22">
        <v>26</v>
      </c>
      <c r="AA34" s="22">
        <v>25</v>
      </c>
      <c r="AB34" s="22">
        <v>40</v>
      </c>
      <c r="AC34" s="22">
        <v>65</v>
      </c>
      <c r="AD34" s="22">
        <v>65</v>
      </c>
      <c r="AE34" s="22">
        <v>100</v>
      </c>
      <c r="AF34" s="22">
        <v>100</v>
      </c>
      <c r="AG34" s="22">
        <v>150</v>
      </c>
      <c r="AH34" s="22">
        <v>225</v>
      </c>
      <c r="AI34" s="22">
        <v>225</v>
      </c>
      <c r="AJ34" s="22">
        <v>325</v>
      </c>
      <c r="AK34" s="22">
        <v>325</v>
      </c>
      <c r="AL34" s="22">
        <v>500</v>
      </c>
      <c r="AM34" s="22">
        <v>760</v>
      </c>
      <c r="AN34" s="22">
        <v>750</v>
      </c>
      <c r="AO34" s="22">
        <v>1000</v>
      </c>
      <c r="AP34" s="22">
        <v>1000</v>
      </c>
      <c r="AQ34" s="22">
        <v>1500</v>
      </c>
      <c r="AR34" s="22">
        <v>2000</v>
      </c>
      <c r="AS34" s="22">
        <v>2000</v>
      </c>
      <c r="AT34" s="22">
        <v>3000</v>
      </c>
      <c r="AU34" s="22">
        <v>3000</v>
      </c>
      <c r="AV34" s="22">
        <v>4600</v>
      </c>
      <c r="AW34" s="22">
        <v>6000</v>
      </c>
    </row>
    <row r="35" spans="18:49" ht="15.75" thickBot="1" x14ac:dyDescent="0.3">
      <c r="R35" s="33" t="s">
        <v>102</v>
      </c>
      <c r="S35" s="34"/>
      <c r="T35" s="23">
        <v>1</v>
      </c>
      <c r="U35" s="22">
        <v>1</v>
      </c>
      <c r="V35" s="23">
        <v>1</v>
      </c>
      <c r="W35" s="23">
        <v>1</v>
      </c>
      <c r="X35" s="23">
        <v>1</v>
      </c>
      <c r="Y35" s="22">
        <v>5</v>
      </c>
      <c r="Z35" s="23">
        <v>1</v>
      </c>
      <c r="AA35" s="22">
        <v>5</v>
      </c>
      <c r="AB35" s="22">
        <v>5</v>
      </c>
      <c r="AC35" s="22">
        <v>5</v>
      </c>
      <c r="AD35" s="22">
        <v>20</v>
      </c>
      <c r="AE35" s="22">
        <v>5</v>
      </c>
      <c r="AF35" s="22">
        <v>20</v>
      </c>
      <c r="AG35" s="22">
        <v>20</v>
      </c>
      <c r="AH35" s="22">
        <v>20</v>
      </c>
      <c r="AI35" s="22">
        <v>75</v>
      </c>
      <c r="AJ35" s="22">
        <v>20</v>
      </c>
      <c r="AK35" s="22">
        <v>75</v>
      </c>
      <c r="AL35" s="22">
        <v>75</v>
      </c>
      <c r="AM35" s="22">
        <v>75</v>
      </c>
      <c r="AN35" s="22">
        <v>250</v>
      </c>
      <c r="AO35" s="22">
        <v>75</v>
      </c>
      <c r="AP35" s="22">
        <v>250</v>
      </c>
      <c r="AQ35" s="22">
        <v>250</v>
      </c>
      <c r="AR35" s="22">
        <v>250</v>
      </c>
      <c r="AS35" s="22">
        <v>500</v>
      </c>
      <c r="AT35" s="22">
        <v>250</v>
      </c>
      <c r="AU35" s="22">
        <v>500</v>
      </c>
      <c r="AV35" s="22">
        <v>500</v>
      </c>
      <c r="AW35" s="22">
        <v>500</v>
      </c>
    </row>
    <row r="38" spans="18:49" x14ac:dyDescent="0.25">
      <c r="R38" t="s">
        <v>103</v>
      </c>
      <c r="T38">
        <v>145.7698991265664</v>
      </c>
      <c r="U38">
        <v>147.25822864620457</v>
      </c>
      <c r="V38">
        <v>149.53981031087415</v>
      </c>
      <c r="W38">
        <v>147.0265361880023</v>
      </c>
      <c r="X38">
        <v>133.70618333678161</v>
      </c>
      <c r="Y38">
        <v>141.99998794225863</v>
      </c>
      <c r="Z38">
        <v>117.62122895040184</v>
      </c>
      <c r="AA38">
        <v>120.63715789784806</v>
      </c>
      <c r="AB38">
        <v>79.168134870462794</v>
      </c>
      <c r="AC38">
        <v>68.612383554401077</v>
      </c>
      <c r="AD38">
        <v>66.391670247394799</v>
      </c>
      <c r="AE38">
        <v>75.209728126939652</v>
      </c>
      <c r="AF38">
        <v>71.628312501847276</v>
      </c>
      <c r="AG38">
        <v>107.61525634871835</v>
      </c>
      <c r="AH38">
        <v>153.84182875088368</v>
      </c>
      <c r="AI38">
        <v>149.85396957623314</v>
      </c>
      <c r="AJ38">
        <v>223.13750870744053</v>
      </c>
      <c r="AK38">
        <v>211.53390534171274</v>
      </c>
      <c r="AL38">
        <v>322.44521598282233</v>
      </c>
      <c r="AM38">
        <v>454.86334633163221</v>
      </c>
      <c r="AN38">
        <v>430.39819354180167</v>
      </c>
      <c r="AO38">
        <v>562.30581508440309</v>
      </c>
      <c r="AP38">
        <v>547.81521896972015</v>
      </c>
      <c r="AQ38">
        <v>769.69020012949932</v>
      </c>
      <c r="AR38">
        <v>915.38155943972583</v>
      </c>
      <c r="AS38">
        <v>824.66807156732079</v>
      </c>
      <c r="AT38">
        <v>1179.2753423412685</v>
      </c>
      <c r="AU38">
        <v>1099.5574287564275</v>
      </c>
      <c r="AV38">
        <v>1445.1954525043764</v>
      </c>
      <c r="AW38">
        <v>1572.3671231216911</v>
      </c>
    </row>
    <row r="39" spans="18:49" x14ac:dyDescent="0.25">
      <c r="R39" t="s">
        <v>105</v>
      </c>
      <c r="T39">
        <v>149.53981031087415</v>
      </c>
      <c r="U39">
        <v>150.28201157528474</v>
      </c>
      <c r="V39">
        <v>150.08958902525237</v>
      </c>
      <c r="W39">
        <v>147.0265361880023</v>
      </c>
      <c r="X39">
        <v>144.61379303004534</v>
      </c>
      <c r="Y39">
        <v>152.05308443374599</v>
      </c>
      <c r="Z39">
        <v>134.28423638504213</v>
      </c>
      <c r="AA39">
        <v>140.24069605624834</v>
      </c>
      <c r="AB39">
        <v>111.8249905045287</v>
      </c>
      <c r="AC39">
        <v>85.765479443001354</v>
      </c>
      <c r="AD39">
        <v>84.116143299866721</v>
      </c>
      <c r="AE39">
        <v>84.610944142807114</v>
      </c>
      <c r="AF39">
        <v>79.168134870462779</v>
      </c>
      <c r="AG39">
        <v>114.55817611315179</v>
      </c>
      <c r="AH39">
        <v>165.67581557787474</v>
      </c>
      <c r="AI39">
        <v>160.22122533307947</v>
      </c>
      <c r="AJ39">
        <v>231.40186088179018</v>
      </c>
      <c r="AK39">
        <v>219.91148575128551</v>
      </c>
      <c r="AL39">
        <v>337.79975007724249</v>
      </c>
      <c r="AM39">
        <v>478.18967178453647</v>
      </c>
      <c r="AN39">
        <v>449.24774946334037</v>
      </c>
      <c r="AO39">
        <v>583.13195638382535</v>
      </c>
      <c r="AP39">
        <v>571.37716387164369</v>
      </c>
      <c r="AQ39">
        <v>920.8793465835081</v>
      </c>
      <c r="AR39">
        <v>940.12160158674556</v>
      </c>
      <c r="AS39">
        <v>930.69682362597621</v>
      </c>
      <c r="AT39">
        <v>1179.2753423412685</v>
      </c>
      <c r="AU39">
        <v>1182.0242359131596</v>
      </c>
      <c r="AV39">
        <v>1445.1954525043764</v>
      </c>
      <c r="AW39">
        <v>1460.055185755856</v>
      </c>
    </row>
    <row r="40" spans="18:49" x14ac:dyDescent="0.25">
      <c r="R40" t="s">
        <v>106</v>
      </c>
      <c r="T40">
        <v>149.53981031087415</v>
      </c>
      <c r="U40">
        <v>150.28201157528474</v>
      </c>
      <c r="V40">
        <v>15008.958902525235</v>
      </c>
      <c r="W40">
        <v>149.53981031087415</v>
      </c>
      <c r="X40">
        <v>146.7249432932577</v>
      </c>
      <c r="Y40">
        <v>152.05308443374599</v>
      </c>
      <c r="Z40">
        <v>140.1652978325622</v>
      </c>
      <c r="AA40">
        <v>146.46104951035616</v>
      </c>
      <c r="AB40">
        <v>130.13262169332322</v>
      </c>
      <c r="AC40">
        <v>102.91857533160163</v>
      </c>
      <c r="AD40">
        <v>106.04642351733195</v>
      </c>
      <c r="AE40">
        <v>100.27963750258621</v>
      </c>
      <c r="AF40">
        <v>103.2955664500324</v>
      </c>
      <c r="AG40">
        <v>128.44401564201866</v>
      </c>
      <c r="AH40">
        <v>185.39912695619313</v>
      </c>
      <c r="AI40">
        <v>180.01325905069515</v>
      </c>
      <c r="AJ40">
        <v>256.19491740483915</v>
      </c>
      <c r="AK40">
        <v>251.32741228718345</v>
      </c>
      <c r="AL40">
        <v>368.50881826608264</v>
      </c>
      <c r="AM40">
        <v>513.17915996389274</v>
      </c>
      <c r="AN40">
        <v>499.51323192077706</v>
      </c>
      <c r="AO40">
        <v>645.61038028209236</v>
      </c>
      <c r="AP40">
        <v>642.06299857741396</v>
      </c>
      <c r="AQ40">
        <v>27.488935718910689</v>
      </c>
      <c r="AR40">
        <v>1014.3417280278045</v>
      </c>
      <c r="AS40">
        <v>1001.3826583317466</v>
      </c>
      <c r="AT40">
        <v>1235.4313110241858</v>
      </c>
      <c r="AU40">
        <v>1237.0021073509809</v>
      </c>
      <c r="AV40">
        <v>1510.886154890939</v>
      </c>
      <c r="AW40">
        <v>1572.3671231216911</v>
      </c>
    </row>
    <row r="41" spans="18:49" x14ac:dyDescent="0.25">
      <c r="R41" t="s">
        <v>107</v>
      </c>
      <c r="T41">
        <v>149.53981031087415</v>
      </c>
      <c r="U41">
        <v>150.28201157528474</v>
      </c>
      <c r="V41">
        <v>150.08958902525237</v>
      </c>
      <c r="W41">
        <v>147.0265361880023</v>
      </c>
      <c r="X41">
        <v>140.74335088082273</v>
      </c>
      <c r="Y41">
        <v>145.7698991265664</v>
      </c>
      <c r="Z41">
        <v>125.46264421376198</v>
      </c>
      <c r="AA41">
        <v>132.32388256920206</v>
      </c>
      <c r="AB41">
        <v>99.949770273959274</v>
      </c>
      <c r="AC41">
        <v>83.126541613985935</v>
      </c>
      <c r="AD41">
        <v>82.013239717370041</v>
      </c>
      <c r="AE41">
        <v>97.145898830630387</v>
      </c>
      <c r="AF41">
        <v>94.247779607693786</v>
      </c>
      <c r="AG41">
        <v>140.59412522977721</v>
      </c>
      <c r="AH41">
        <v>244.5690610911484</v>
      </c>
      <c r="AI41">
        <v>199.80529276831086</v>
      </c>
      <c r="AJ41">
        <v>280.98797392788811</v>
      </c>
      <c r="AK41">
        <v>278.55454861829503</v>
      </c>
      <c r="AL41">
        <v>409.45424251786966</v>
      </c>
      <c r="AM41">
        <v>559.83181086970126</v>
      </c>
      <c r="AN41">
        <v>559.2034923389831</v>
      </c>
      <c r="AO41">
        <v>687.26266288093711</v>
      </c>
      <c r="AP41">
        <v>695.07737460674173</v>
      </c>
      <c r="AQ41">
        <v>907.13487872405278</v>
      </c>
      <c r="AR41">
        <v>1063.8218123218435</v>
      </c>
      <c r="AS41">
        <v>1095.6304379394403</v>
      </c>
      <c r="AT41">
        <v>1347.7432483900211</v>
      </c>
      <c r="AU41">
        <v>1291.9799787888023</v>
      </c>
      <c r="AV41">
        <v>1510.886154890939</v>
      </c>
      <c r="AW41">
        <v>1684.6790604875262</v>
      </c>
    </row>
    <row r="42" spans="18:49" x14ac:dyDescent="0.25">
      <c r="R42" t="s">
        <v>108</v>
      </c>
      <c r="T42">
        <v>149.53981031087415</v>
      </c>
      <c r="U42">
        <v>150.28201157528474</v>
      </c>
      <c r="V42">
        <v>114.90375130504667</v>
      </c>
      <c r="W42">
        <v>145.7698991265664</v>
      </c>
      <c r="X42">
        <v>133.70618333678161</v>
      </c>
      <c r="Y42">
        <v>138.23007675795091</v>
      </c>
      <c r="Z42">
        <v>105.85910605536166</v>
      </c>
      <c r="AA42">
        <v>109.32742434492478</v>
      </c>
      <c r="AB42">
        <v>73.725325598118474</v>
      </c>
      <c r="AC42">
        <v>59.376101152847092</v>
      </c>
      <c r="AD42">
        <v>57.980055917408123</v>
      </c>
      <c r="AE42">
        <v>72.075989454983841</v>
      </c>
      <c r="AF42">
        <v>72.382294738708836</v>
      </c>
      <c r="AG42">
        <v>104.14379646650163</v>
      </c>
      <c r="AH42">
        <v>153.84182875088368</v>
      </c>
      <c r="AI42">
        <v>149.85396957623314</v>
      </c>
      <c r="AJ42">
        <v>214.87315653309088</v>
      </c>
      <c r="AK42">
        <v>205.25072003453317</v>
      </c>
      <c r="AL42">
        <v>312.20885991987558</v>
      </c>
      <c r="AM42">
        <v>443.20018360518009</v>
      </c>
      <c r="AN42">
        <v>439.82297150257102</v>
      </c>
      <c r="AO42">
        <v>541.47967378498072</v>
      </c>
      <c r="AP42">
        <v>547.81521896972015</v>
      </c>
      <c r="AQ42">
        <v>742.20126441058858</v>
      </c>
      <c r="AR42">
        <v>890.64151729270623</v>
      </c>
      <c r="AS42">
        <v>895.35390627309107</v>
      </c>
      <c r="AT42">
        <v>1123.1193736583509</v>
      </c>
      <c r="AU42">
        <v>1099.5574287564275</v>
      </c>
      <c r="AV42">
        <v>1379.504750117814</v>
      </c>
      <c r="AW42">
        <v>1572.3671231216911</v>
      </c>
    </row>
  </sheetData>
  <mergeCells count="5">
    <mergeCell ref="A1:A2"/>
    <mergeCell ref="B1:B2"/>
    <mergeCell ref="C1:C2"/>
    <mergeCell ref="R34:S34"/>
    <mergeCell ref="R35:S35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11265" r:id="rId3">
          <objectPr defaultSize="0" autoPict="0" r:id="rId4">
            <anchor moveWithCells="1" sizeWithCells="1">
              <from>
                <xdr:col>9</xdr:col>
                <xdr:colOff>123825</xdr:colOff>
                <xdr:row>0</xdr:row>
                <xdr:rowOff>0</xdr:rowOff>
              </from>
              <to>
                <xdr:col>11</xdr:col>
                <xdr:colOff>19050</xdr:colOff>
                <xdr:row>1</xdr:row>
                <xdr:rowOff>190500</xdr:rowOff>
              </to>
            </anchor>
          </objectPr>
        </oleObject>
      </mc:Choice>
      <mc:Fallback>
        <oleObject progId="Equation.DSMT4" shapeId="11265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32"/>
  <sheetViews>
    <sheetView topLeftCell="D1" zoomScaleNormal="100" workbookViewId="0">
      <selection activeCell="S28" sqref="S28"/>
    </sheetView>
  </sheetViews>
  <sheetFormatPr defaultRowHeight="15" x14ac:dyDescent="0.25"/>
  <sheetData>
    <row r="1" spans="1:49" x14ac:dyDescent="0.25">
      <c r="A1" s="29" t="s">
        <v>100</v>
      </c>
      <c r="B1" s="29" t="s">
        <v>109</v>
      </c>
      <c r="C1" s="29" t="s">
        <v>39</v>
      </c>
      <c r="D1" s="14" t="s">
        <v>110</v>
      </c>
      <c r="E1" s="14" t="s">
        <v>111</v>
      </c>
      <c r="F1" s="14" t="s">
        <v>112</v>
      </c>
      <c r="G1" s="14" t="s">
        <v>113</v>
      </c>
      <c r="H1" s="14" t="s">
        <v>114</v>
      </c>
      <c r="L1" s="14" t="s">
        <v>110</v>
      </c>
      <c r="M1" s="14" t="s">
        <v>111</v>
      </c>
      <c r="N1" s="14" t="s">
        <v>112</v>
      </c>
      <c r="O1" s="14" t="s">
        <v>113</v>
      </c>
      <c r="P1" s="14" t="s">
        <v>114</v>
      </c>
    </row>
    <row r="2" spans="1:49" ht="22.5" customHeight="1" thickBot="1" x14ac:dyDescent="0.3">
      <c r="A2" s="30"/>
      <c r="B2" s="30"/>
      <c r="C2" s="30"/>
      <c r="D2" s="12" t="s">
        <v>115</v>
      </c>
      <c r="E2" s="12" t="s">
        <v>115</v>
      </c>
      <c r="F2" s="12" t="s">
        <v>115</v>
      </c>
      <c r="G2" s="12" t="s">
        <v>115</v>
      </c>
      <c r="H2" s="12" t="s">
        <v>115</v>
      </c>
    </row>
    <row r="3" spans="1:49" ht="15.75" thickBot="1" x14ac:dyDescent="0.3">
      <c r="A3" s="11">
        <v>1</v>
      </c>
      <c r="B3" s="12">
        <v>3</v>
      </c>
      <c r="C3" s="12">
        <v>1</v>
      </c>
      <c r="D3" s="12">
        <v>11.9</v>
      </c>
      <c r="E3" s="12">
        <v>11.9</v>
      </c>
      <c r="F3" s="12">
        <v>11.9</v>
      </c>
      <c r="G3" s="12">
        <v>11.9</v>
      </c>
      <c r="H3" s="12">
        <v>11.9</v>
      </c>
      <c r="J3">
        <f>PI()*(B3-C3)*(B3+C3)/2/C3</f>
        <v>12.566370614359172</v>
      </c>
      <c r="L3">
        <f>D3*J3</f>
        <v>149.53981031087415</v>
      </c>
      <c r="M3">
        <f>E3*J3</f>
        <v>149.53981031087415</v>
      </c>
      <c r="N3">
        <f>F3*J3</f>
        <v>149.53981031087415</v>
      </c>
      <c r="O3">
        <f>G3*J3</f>
        <v>149.53981031087415</v>
      </c>
      <c r="P3">
        <f>H3*J3</f>
        <v>149.53981031087415</v>
      </c>
    </row>
    <row r="4" spans="1:49" ht="15.75" thickBot="1" x14ac:dyDescent="0.3">
      <c r="A4" s="11">
        <v>2</v>
      </c>
      <c r="B4" s="12">
        <v>4.5</v>
      </c>
      <c r="C4" s="12">
        <v>1</v>
      </c>
      <c r="D4" s="12">
        <v>4.97</v>
      </c>
      <c r="E4" s="12">
        <v>4.97</v>
      </c>
      <c r="F4" s="12">
        <v>4.97</v>
      </c>
      <c r="G4" s="12">
        <v>4.8600000000000003</v>
      </c>
      <c r="H4" s="12">
        <v>4.97</v>
      </c>
      <c r="J4">
        <f t="shared" ref="J4:J32" si="0">PI()*(B4-C4)*(B4+C4)/2/C4</f>
        <v>30.237829290801759</v>
      </c>
      <c r="L4">
        <f t="shared" ref="L4:L32" si="1">D4*J4</f>
        <v>150.28201157528474</v>
      </c>
      <c r="M4">
        <f t="shared" ref="M4:M32" si="2">E4*J4</f>
        <v>150.28201157528474</v>
      </c>
      <c r="N4">
        <f t="shared" ref="N4:N32" si="3">F4*J4</f>
        <v>150.28201157528474</v>
      </c>
      <c r="O4">
        <f t="shared" ref="O4:O32" si="4">G4*J4</f>
        <v>146.95585035329657</v>
      </c>
      <c r="P4">
        <f t="shared" ref="P4:P32" si="5">H4*J4</f>
        <v>150.28201157528474</v>
      </c>
    </row>
    <row r="5" spans="1:49" ht="15.75" thickBot="1" x14ac:dyDescent="0.3">
      <c r="A5" s="11">
        <v>3</v>
      </c>
      <c r="B5" s="12">
        <v>6</v>
      </c>
      <c r="C5" s="12">
        <v>1</v>
      </c>
      <c r="D5" s="12">
        <v>2.72</v>
      </c>
      <c r="E5" s="12">
        <v>2.73</v>
      </c>
      <c r="F5" s="12">
        <v>2.69</v>
      </c>
      <c r="G5" s="12">
        <v>2.63</v>
      </c>
      <c r="H5" s="12">
        <v>2.73</v>
      </c>
      <c r="J5">
        <f t="shared" si="0"/>
        <v>54.977871437821378</v>
      </c>
      <c r="L5">
        <f t="shared" si="1"/>
        <v>149.53981031087415</v>
      </c>
      <c r="M5">
        <f t="shared" si="2"/>
        <v>150.08958902525237</v>
      </c>
      <c r="N5">
        <f>F5*J5</f>
        <v>147.89047416773951</v>
      </c>
      <c r="O5">
        <f t="shared" si="4"/>
        <v>144.59180188147022</v>
      </c>
      <c r="P5">
        <f t="shared" si="5"/>
        <v>150.08958902525237</v>
      </c>
    </row>
    <row r="6" spans="1:49" ht="15.75" thickBot="1" x14ac:dyDescent="0.3">
      <c r="A6" s="11">
        <v>4</v>
      </c>
      <c r="B6" s="12">
        <v>9</v>
      </c>
      <c r="C6" s="12">
        <v>1</v>
      </c>
      <c r="D6" s="12">
        <v>1.19</v>
      </c>
      <c r="E6" s="12">
        <v>1.17</v>
      </c>
      <c r="F6" s="12">
        <v>1.1499999999999999</v>
      </c>
      <c r="G6" s="12">
        <v>1.08</v>
      </c>
      <c r="H6" s="12">
        <v>1.17</v>
      </c>
      <c r="J6">
        <f t="shared" si="0"/>
        <v>125.66370614359172</v>
      </c>
      <c r="L6">
        <f t="shared" si="1"/>
        <v>149.53981031087415</v>
      </c>
      <c r="M6">
        <f t="shared" si="2"/>
        <v>147.0265361880023</v>
      </c>
      <c r="N6">
        <f t="shared" si="3"/>
        <v>144.51326206513048</v>
      </c>
      <c r="O6">
        <f t="shared" si="4"/>
        <v>135.71680263507906</v>
      </c>
      <c r="P6">
        <f t="shared" si="5"/>
        <v>147.0265361880023</v>
      </c>
    </row>
    <row r="7" spans="1:49" ht="15.75" thickBot="1" x14ac:dyDescent="0.3">
      <c r="A7" s="11">
        <v>5</v>
      </c>
      <c r="B7" s="12">
        <v>15</v>
      </c>
      <c r="C7" s="12">
        <v>1</v>
      </c>
      <c r="D7" s="12">
        <v>0.41699999999999998</v>
      </c>
      <c r="E7" s="12">
        <v>0.4</v>
      </c>
      <c r="F7" s="12">
        <v>0.38</v>
      </c>
      <c r="G7" s="12">
        <v>0.318</v>
      </c>
      <c r="H7" s="12">
        <v>0.41199999999999998</v>
      </c>
      <c r="J7">
        <f t="shared" si="0"/>
        <v>351.85837720205683</v>
      </c>
      <c r="L7">
        <f t="shared" si="1"/>
        <v>146.7249432932577</v>
      </c>
      <c r="M7">
        <f t="shared" si="2"/>
        <v>140.74335088082273</v>
      </c>
      <c r="N7">
        <f t="shared" si="3"/>
        <v>133.70618333678161</v>
      </c>
      <c r="O7">
        <f t="shared" si="4"/>
        <v>111.89096395025408</v>
      </c>
      <c r="P7">
        <f t="shared" si="5"/>
        <v>144.96565140724741</v>
      </c>
    </row>
    <row r="8" spans="1:49" ht="15.75" thickBot="1" x14ac:dyDescent="0.3">
      <c r="A8" s="11">
        <v>6</v>
      </c>
      <c r="B8" s="12">
        <v>16</v>
      </c>
      <c r="C8" s="12">
        <v>5</v>
      </c>
      <c r="D8" s="12">
        <v>2.42</v>
      </c>
      <c r="E8" s="12">
        <v>2.3199999999999998</v>
      </c>
      <c r="F8" s="12">
        <v>2.21</v>
      </c>
      <c r="G8" s="12">
        <v>1.81</v>
      </c>
      <c r="H8" s="12">
        <v>2.35</v>
      </c>
      <c r="J8">
        <f t="shared" si="0"/>
        <v>72.570790297924219</v>
      </c>
      <c r="L8">
        <f t="shared" si="1"/>
        <v>175.6213125209766</v>
      </c>
      <c r="M8">
        <f t="shared" si="2"/>
        <v>168.36423349118417</v>
      </c>
      <c r="N8">
        <f t="shared" si="3"/>
        <v>160.38144655841253</v>
      </c>
      <c r="O8">
        <f t="shared" si="4"/>
        <v>131.35313043924285</v>
      </c>
      <c r="P8">
        <f t="shared" si="5"/>
        <v>170.54135720012192</v>
      </c>
    </row>
    <row r="9" spans="1:49" ht="15.75" thickBot="1" x14ac:dyDescent="0.3">
      <c r="A9" s="11">
        <v>7</v>
      </c>
      <c r="B9" s="12">
        <v>26</v>
      </c>
      <c r="C9" s="12">
        <v>1</v>
      </c>
      <c r="D9" s="12">
        <v>0.14199999999999999</v>
      </c>
      <c r="E9" s="12">
        <v>0.128</v>
      </c>
      <c r="F9" s="12">
        <v>0.108</v>
      </c>
      <c r="G9" s="12">
        <v>7.4999999999999997E-2</v>
      </c>
      <c r="H9" s="12">
        <v>0.13500000000000001</v>
      </c>
      <c r="J9">
        <f t="shared" si="0"/>
        <v>1060.2875205865553</v>
      </c>
      <c r="L9">
        <f t="shared" si="1"/>
        <v>150.56082792329084</v>
      </c>
      <c r="M9">
        <f t="shared" si="2"/>
        <v>135.71680263507909</v>
      </c>
      <c r="N9">
        <f t="shared" si="3"/>
        <v>114.51105222334797</v>
      </c>
      <c r="O9">
        <f t="shared" si="4"/>
        <v>79.521564043991646</v>
      </c>
      <c r="P9">
        <f t="shared" si="5"/>
        <v>143.13881527918497</v>
      </c>
    </row>
    <row r="10" spans="1:49" ht="15.75" thickBot="1" x14ac:dyDescent="0.3">
      <c r="A10" s="11">
        <v>8</v>
      </c>
      <c r="B10" s="12">
        <v>25</v>
      </c>
      <c r="C10" s="12">
        <v>5</v>
      </c>
      <c r="D10" s="12">
        <v>0.77</v>
      </c>
      <c r="E10" s="12">
        <v>0.70199999999999996</v>
      </c>
      <c r="F10" s="12">
        <v>0.68</v>
      </c>
      <c r="G10" s="12">
        <v>0.41599999999999998</v>
      </c>
      <c r="H10" s="12">
        <v>0.72299999999999998</v>
      </c>
      <c r="J10">
        <f t="shared" si="0"/>
        <v>188.49555921538757</v>
      </c>
      <c r="L10">
        <f t="shared" si="1"/>
        <v>145.14158059584844</v>
      </c>
      <c r="M10">
        <f t="shared" si="2"/>
        <v>132.32388256920206</v>
      </c>
      <c r="N10">
        <f t="shared" si="3"/>
        <v>128.17698026646354</v>
      </c>
      <c r="O10">
        <f t="shared" si="4"/>
        <v>78.414152633601233</v>
      </c>
      <c r="P10">
        <f t="shared" si="5"/>
        <v>136.2822893127252</v>
      </c>
    </row>
    <row r="11" spans="1:49" ht="15.75" thickBot="1" x14ac:dyDescent="0.3">
      <c r="A11" s="11">
        <v>9</v>
      </c>
      <c r="B11" s="12">
        <v>40</v>
      </c>
      <c r="C11" s="12">
        <v>5</v>
      </c>
      <c r="D11" s="12">
        <v>0.252</v>
      </c>
      <c r="E11" s="12">
        <v>0.20200000000000001</v>
      </c>
      <c r="F11" s="12">
        <v>0.14899999999999999</v>
      </c>
      <c r="G11" s="12">
        <v>9.9000000000000005E-2</v>
      </c>
      <c r="H11" s="12">
        <v>0.222</v>
      </c>
      <c r="J11">
        <f t="shared" si="0"/>
        <v>494.80084294039244</v>
      </c>
      <c r="L11">
        <f t="shared" si="1"/>
        <v>124.6898124209789</v>
      </c>
      <c r="M11">
        <f t="shared" si="2"/>
        <v>99.949770273959274</v>
      </c>
      <c r="N11">
        <f t="shared" si="3"/>
        <v>73.725325598118474</v>
      </c>
      <c r="O11">
        <f t="shared" si="4"/>
        <v>48.985283451098852</v>
      </c>
      <c r="P11">
        <f t="shared" si="5"/>
        <v>109.84578713276713</v>
      </c>
    </row>
    <row r="12" spans="1:49" ht="15.75" thickBot="1" x14ac:dyDescent="0.3">
      <c r="A12" s="11">
        <v>10</v>
      </c>
      <c r="B12" s="12">
        <v>65</v>
      </c>
      <c r="C12" s="12">
        <v>5</v>
      </c>
      <c r="D12" s="12">
        <v>7.8E-2</v>
      </c>
      <c r="E12" s="12">
        <v>6.3E-2</v>
      </c>
      <c r="F12" s="12">
        <v>4.4999999999999998E-2</v>
      </c>
      <c r="G12" s="12">
        <v>3.4000000000000002E-2</v>
      </c>
      <c r="H12" s="12">
        <v>5.7000000000000002E-2</v>
      </c>
      <c r="J12">
        <f t="shared" si="0"/>
        <v>1319.4689145077132</v>
      </c>
      <c r="L12">
        <f t="shared" si="1"/>
        <v>102.91857533160163</v>
      </c>
      <c r="M12">
        <f t="shared" si="2"/>
        <v>83.126541613985935</v>
      </c>
      <c r="N12">
        <f t="shared" si="3"/>
        <v>59.376101152847092</v>
      </c>
      <c r="O12">
        <f t="shared" si="4"/>
        <v>44.861943093262248</v>
      </c>
      <c r="P12">
        <f t="shared" si="5"/>
        <v>75.209728126939652</v>
      </c>
    </row>
    <row r="13" spans="1:49" ht="15.75" thickBot="1" x14ac:dyDescent="0.3">
      <c r="A13" s="11">
        <v>11</v>
      </c>
      <c r="B13" s="12">
        <v>65</v>
      </c>
      <c r="C13" s="12">
        <v>20</v>
      </c>
      <c r="D13" s="12">
        <v>0.36299999999999999</v>
      </c>
      <c r="E13" s="12">
        <v>0.27300000000000002</v>
      </c>
      <c r="F13" s="12">
        <v>0.183</v>
      </c>
      <c r="G13" s="12">
        <v>0.14000000000000001</v>
      </c>
      <c r="H13" s="12">
        <v>0.24299999999999999</v>
      </c>
      <c r="J13">
        <f t="shared" si="0"/>
        <v>300.41479749952396</v>
      </c>
      <c r="L13">
        <f t="shared" si="1"/>
        <v>109.05057149232719</v>
      </c>
      <c r="M13">
        <f t="shared" si="2"/>
        <v>82.013239717370041</v>
      </c>
      <c r="N13">
        <f t="shared" si="3"/>
        <v>54.975907942412881</v>
      </c>
      <c r="O13">
        <f t="shared" si="4"/>
        <v>42.05807164993336</v>
      </c>
      <c r="P13">
        <f t="shared" si="5"/>
        <v>73.000795792384324</v>
      </c>
      <c r="R13" t="s">
        <v>110</v>
      </c>
      <c r="T13">
        <v>149.53981031087415</v>
      </c>
      <c r="U13">
        <v>150.28201157528474</v>
      </c>
      <c r="V13">
        <v>149.53981031087415</v>
      </c>
      <c r="W13">
        <v>149.53981031087415</v>
      </c>
      <c r="X13">
        <v>146.7249432932577</v>
      </c>
      <c r="Y13">
        <v>175.6213125209766</v>
      </c>
      <c r="Z13">
        <v>150.56082792329084</v>
      </c>
      <c r="AA13">
        <v>145.14158059584844</v>
      </c>
      <c r="AB13">
        <v>124.6898124209789</v>
      </c>
      <c r="AC13">
        <v>102.91857533160163</v>
      </c>
      <c r="AD13">
        <v>109.05057149232719</v>
      </c>
      <c r="AE13">
        <v>100.27963750258621</v>
      </c>
      <c r="AF13">
        <v>103.2955664500324</v>
      </c>
      <c r="AG13">
        <v>128.44401564201866</v>
      </c>
      <c r="AH13">
        <v>185.39912695619313</v>
      </c>
      <c r="AI13">
        <v>180.01325905069515</v>
      </c>
      <c r="AJ13">
        <v>256.19491740483915</v>
      </c>
      <c r="AK13">
        <v>251.32741228718345</v>
      </c>
      <c r="AL13">
        <v>368.50881826608264</v>
      </c>
      <c r="AM13">
        <v>527.09432102419305</v>
      </c>
      <c r="AN13">
        <v>499.51323192077706</v>
      </c>
      <c r="AO13">
        <v>645.61038028209236</v>
      </c>
      <c r="AP13">
        <v>642.06299857741396</v>
      </c>
      <c r="AQ13">
        <v>852.15700728623131</v>
      </c>
      <c r="AR13">
        <v>1014.3417280278045</v>
      </c>
      <c r="AS13">
        <v>1001.3826583317466</v>
      </c>
      <c r="AT13">
        <v>1235.4313110241858</v>
      </c>
      <c r="AU13">
        <v>1264.4910430698917</v>
      </c>
      <c r="AV13">
        <v>1510.886154890939</v>
      </c>
      <c r="AW13">
        <v>1572.3671231216911</v>
      </c>
    </row>
    <row r="14" spans="1:49" ht="15.75" thickBot="1" x14ac:dyDescent="0.3">
      <c r="A14" s="11">
        <v>12</v>
      </c>
      <c r="B14" s="12">
        <v>100</v>
      </c>
      <c r="C14" s="12">
        <v>5</v>
      </c>
      <c r="D14" s="12">
        <v>3.2000000000000001E-2</v>
      </c>
      <c r="E14" s="12">
        <v>3.1E-2</v>
      </c>
      <c r="F14" s="12">
        <v>2.3E-2</v>
      </c>
      <c r="G14" s="12">
        <v>1.7000000000000001E-2</v>
      </c>
      <c r="H14" s="12">
        <v>1.9E-2</v>
      </c>
      <c r="J14">
        <f t="shared" si="0"/>
        <v>3133.738671955819</v>
      </c>
      <c r="L14">
        <f t="shared" si="1"/>
        <v>100.27963750258621</v>
      </c>
      <c r="M14">
        <f t="shared" si="2"/>
        <v>97.145898830630387</v>
      </c>
      <c r="N14">
        <f t="shared" si="3"/>
        <v>72.075989454983841</v>
      </c>
      <c r="O14">
        <f t="shared" si="4"/>
        <v>53.273557423248924</v>
      </c>
      <c r="P14">
        <f t="shared" si="5"/>
        <v>59.541034767160561</v>
      </c>
      <c r="R14" t="s">
        <v>111</v>
      </c>
      <c r="T14">
        <v>149.53981031087415</v>
      </c>
      <c r="U14">
        <v>150.28201157528474</v>
      </c>
      <c r="V14">
        <v>150.08958902525237</v>
      </c>
      <c r="W14">
        <v>147.0265361880023</v>
      </c>
      <c r="X14">
        <v>140.74335088082273</v>
      </c>
      <c r="Y14">
        <v>168.36423349118417</v>
      </c>
      <c r="Z14">
        <v>135.71680263507909</v>
      </c>
      <c r="AA14">
        <v>132.32388256920206</v>
      </c>
      <c r="AB14">
        <v>99.949770273959274</v>
      </c>
      <c r="AC14">
        <v>83.126541613985935</v>
      </c>
      <c r="AD14">
        <v>82.013239717370041</v>
      </c>
      <c r="AE14">
        <v>97.145898830630387</v>
      </c>
      <c r="AF14">
        <v>94.247779607693786</v>
      </c>
      <c r="AG14">
        <v>140.59412522977721</v>
      </c>
      <c r="AH14">
        <v>205.12243833451154</v>
      </c>
      <c r="AI14">
        <v>199.80529276831086</v>
      </c>
      <c r="AJ14">
        <v>280.98797392788811</v>
      </c>
      <c r="AK14">
        <v>278.55454861829503</v>
      </c>
      <c r="AL14">
        <v>368.50881826608264</v>
      </c>
      <c r="AM14">
        <v>527.09432102419305</v>
      </c>
      <c r="AN14">
        <v>559.2034923389831</v>
      </c>
      <c r="AO14">
        <v>687.26266288093711</v>
      </c>
      <c r="AP14">
        <v>695.07737460674173</v>
      </c>
      <c r="AQ14">
        <v>907.13487872405278</v>
      </c>
      <c r="AR14">
        <v>1063.8218123218435</v>
      </c>
      <c r="AS14">
        <v>1095.6304379394403</v>
      </c>
      <c r="AT14">
        <v>1347.7432483900211</v>
      </c>
      <c r="AU14">
        <v>1291.9799787888023</v>
      </c>
      <c r="AV14">
        <v>1510.886154890939</v>
      </c>
      <c r="AW14">
        <v>1684.6790604875262</v>
      </c>
    </row>
    <row r="15" spans="1:49" ht="15.75" thickBot="1" x14ac:dyDescent="0.3">
      <c r="A15" s="11">
        <v>16</v>
      </c>
      <c r="B15" s="12">
        <v>100</v>
      </c>
      <c r="C15" s="12">
        <v>20</v>
      </c>
      <c r="D15" s="12">
        <v>0.13700000000000001</v>
      </c>
      <c r="E15" s="12">
        <v>0.125</v>
      </c>
      <c r="F15" s="12">
        <v>9.6000000000000002E-2</v>
      </c>
      <c r="G15" s="12">
        <v>6.8000000000000005E-2</v>
      </c>
      <c r="H15" s="12">
        <v>7.5999999999999998E-2</v>
      </c>
      <c r="J15">
        <f t="shared" si="0"/>
        <v>753.98223686155029</v>
      </c>
      <c r="L15">
        <f t="shared" si="1"/>
        <v>103.2955664500324</v>
      </c>
      <c r="M15">
        <f t="shared" si="2"/>
        <v>94.247779607693786</v>
      </c>
      <c r="N15">
        <f t="shared" si="3"/>
        <v>72.382294738708836</v>
      </c>
      <c r="O15">
        <f t="shared" si="4"/>
        <v>51.270792106585425</v>
      </c>
      <c r="P15">
        <f t="shared" si="5"/>
        <v>57.302650001477822</v>
      </c>
      <c r="R15" t="s">
        <v>112</v>
      </c>
      <c r="T15">
        <v>149.53981031087415</v>
      </c>
      <c r="U15">
        <v>150.28201157528474</v>
      </c>
      <c r="V15">
        <v>147.89047416773951</v>
      </c>
      <c r="W15">
        <v>144.51326206513048</v>
      </c>
      <c r="X15">
        <v>133.70618333678161</v>
      </c>
      <c r="Y15">
        <v>160.38144655841253</v>
      </c>
      <c r="Z15">
        <v>114.51105222334797</v>
      </c>
      <c r="AA15">
        <v>128.17698026646354</v>
      </c>
      <c r="AB15">
        <v>73.725325598118474</v>
      </c>
      <c r="AC15">
        <v>59.376101152847092</v>
      </c>
      <c r="AD15">
        <v>54.975907942412881</v>
      </c>
      <c r="AE15">
        <v>72.075989454983841</v>
      </c>
      <c r="AF15">
        <v>72.382294738708836</v>
      </c>
      <c r="AG15">
        <v>104.14379646650163</v>
      </c>
      <c r="AH15">
        <v>149.89716647521999</v>
      </c>
      <c r="AI15">
        <v>149.85396957623314</v>
      </c>
      <c r="AJ15">
        <v>214.87315653309088</v>
      </c>
      <c r="AK15">
        <v>205.25072003453317</v>
      </c>
      <c r="AL15">
        <v>312.20885991987558</v>
      </c>
      <c r="AM15">
        <v>455.21782270271217</v>
      </c>
      <c r="AN15">
        <v>439.82297150257102</v>
      </c>
      <c r="AO15">
        <v>541.47967378498072</v>
      </c>
      <c r="AP15">
        <v>547.81521896972015</v>
      </c>
      <c r="AQ15">
        <v>742.20126441058858</v>
      </c>
      <c r="AR15">
        <v>890.64151729270623</v>
      </c>
      <c r="AS15">
        <v>883.57293382212936</v>
      </c>
      <c r="AT15">
        <v>1123.1193736583509</v>
      </c>
      <c r="AU15">
        <v>1099.5574287564275</v>
      </c>
      <c r="AV15">
        <v>1379.504750117814</v>
      </c>
      <c r="AW15">
        <v>1572.3671231216911</v>
      </c>
    </row>
    <row r="16" spans="1:49" ht="15.75" thickBot="1" x14ac:dyDescent="0.3">
      <c r="A16" s="11">
        <v>14</v>
      </c>
      <c r="B16" s="12">
        <v>150</v>
      </c>
      <c r="C16" s="12">
        <v>20</v>
      </c>
      <c r="D16" s="12">
        <v>7.3999999999999996E-2</v>
      </c>
      <c r="E16" s="12">
        <v>8.1000000000000003E-2</v>
      </c>
      <c r="F16" s="12">
        <v>0.06</v>
      </c>
      <c r="G16" s="12">
        <v>4.2999999999999997E-2</v>
      </c>
      <c r="H16" s="12">
        <v>3.6999999999999998E-2</v>
      </c>
      <c r="J16">
        <f t="shared" si="0"/>
        <v>1735.7299411083604</v>
      </c>
      <c r="L16">
        <f t="shared" si="1"/>
        <v>128.44401564201866</v>
      </c>
      <c r="M16">
        <f t="shared" si="2"/>
        <v>140.59412522977721</v>
      </c>
      <c r="N16">
        <f t="shared" si="3"/>
        <v>104.14379646650163</v>
      </c>
      <c r="O16">
        <f t="shared" si="4"/>
        <v>74.636387467659489</v>
      </c>
      <c r="P16">
        <f t="shared" si="5"/>
        <v>64.222007821009328</v>
      </c>
      <c r="R16" t="s">
        <v>113</v>
      </c>
      <c r="T16">
        <v>149.53981031087415</v>
      </c>
      <c r="U16">
        <v>146.95585035329657</v>
      </c>
      <c r="V16">
        <v>144.59180188147022</v>
      </c>
      <c r="W16">
        <v>135.71680263507906</v>
      </c>
      <c r="X16">
        <v>111.89096395025408</v>
      </c>
      <c r="Y16">
        <v>131.35313043924285</v>
      </c>
      <c r="Z16">
        <v>79.521564043991646</v>
      </c>
      <c r="AA16">
        <v>78.414152633601233</v>
      </c>
      <c r="AB16">
        <v>48.985283451098852</v>
      </c>
      <c r="AC16">
        <v>44.861943093262248</v>
      </c>
      <c r="AD16">
        <v>42.05807164993336</v>
      </c>
      <c r="AE16">
        <v>53.273557423248924</v>
      </c>
      <c r="AF16">
        <v>51.270792106585425</v>
      </c>
      <c r="AG16">
        <v>74.636387467659489</v>
      </c>
      <c r="AH16">
        <v>106.50588144291946</v>
      </c>
      <c r="AI16">
        <v>107.44246875277094</v>
      </c>
      <c r="AJ16">
        <v>157.02269131264333</v>
      </c>
      <c r="AK16">
        <v>148.70205226991686</v>
      </c>
      <c r="AL16">
        <v>235.43618944777504</v>
      </c>
      <c r="AM16">
        <v>335.42365883357741</v>
      </c>
      <c r="AN16">
        <v>326.72563597333846</v>
      </c>
      <c r="AO16">
        <v>4206.8805424833117</v>
      </c>
      <c r="AP16">
        <v>418.2245220091412</v>
      </c>
      <c r="AQ16">
        <v>577.26765009712449</v>
      </c>
      <c r="AR16">
        <v>717.46122226356897</v>
      </c>
      <c r="AS16">
        <v>706.85834705770344</v>
      </c>
      <c r="AT16">
        <v>954.65146760959828</v>
      </c>
      <c r="AU16">
        <v>934.62381444296352</v>
      </c>
      <c r="AV16">
        <v>1248.1233453446887</v>
      </c>
      <c r="AW16">
        <v>1347.7432483900211</v>
      </c>
    </row>
    <row r="17" spans="1:49" ht="15.75" thickBot="1" x14ac:dyDescent="0.3">
      <c r="A17" s="11">
        <v>15</v>
      </c>
      <c r="B17" s="12">
        <v>225</v>
      </c>
      <c r="C17" s="12">
        <v>20</v>
      </c>
      <c r="D17" s="12">
        <v>4.7E-2</v>
      </c>
      <c r="E17" s="12">
        <v>5.1999999999999998E-2</v>
      </c>
      <c r="F17" s="12">
        <v>3.7999999999999999E-2</v>
      </c>
      <c r="G17" s="12">
        <v>2.7E-2</v>
      </c>
      <c r="H17" s="12">
        <v>2.3E-2</v>
      </c>
      <c r="J17">
        <f t="shared" si="0"/>
        <v>3944.6622756636839</v>
      </c>
      <c r="L17">
        <f t="shared" si="1"/>
        <v>185.39912695619313</v>
      </c>
      <c r="M17">
        <f t="shared" si="2"/>
        <v>205.12243833451154</v>
      </c>
      <c r="N17">
        <f t="shared" si="3"/>
        <v>149.89716647521999</v>
      </c>
      <c r="O17">
        <f t="shared" si="4"/>
        <v>106.50588144291946</v>
      </c>
      <c r="P17">
        <f t="shared" si="5"/>
        <v>90.727232340264734</v>
      </c>
      <c r="R17" t="s">
        <v>114</v>
      </c>
      <c r="T17">
        <v>149.53981031087415</v>
      </c>
      <c r="U17">
        <v>150.28201157528474</v>
      </c>
      <c r="V17">
        <v>150.08958902525237</v>
      </c>
      <c r="W17">
        <v>147.0265361880023</v>
      </c>
      <c r="X17">
        <v>144.96565140724741</v>
      </c>
      <c r="Y17">
        <v>170.54135720012192</v>
      </c>
      <c r="Z17">
        <v>143.13881527918497</v>
      </c>
      <c r="AA17">
        <v>136.2822893127252</v>
      </c>
      <c r="AB17">
        <v>109.84578713276713</v>
      </c>
      <c r="AC17">
        <v>75.209728126939652</v>
      </c>
      <c r="AD17">
        <v>73.000795792384324</v>
      </c>
      <c r="AE17">
        <v>59.541034767160561</v>
      </c>
      <c r="AF17">
        <v>57.302650001477822</v>
      </c>
      <c r="AG17">
        <v>64.222007821009328</v>
      </c>
      <c r="AH17">
        <v>90.727232340264734</v>
      </c>
      <c r="AI17">
        <v>87.65043503515524</v>
      </c>
      <c r="AJ17">
        <v>132.2296347895944</v>
      </c>
      <c r="AK17">
        <v>125.66370614359172</v>
      </c>
      <c r="AL17">
        <v>189.3725871645147</v>
      </c>
      <c r="AM17">
        <v>275.52657689901002</v>
      </c>
      <c r="AN17">
        <v>270.17696820872214</v>
      </c>
      <c r="AO17">
        <v>354.04440209017974</v>
      </c>
      <c r="AP17">
        <v>406.44354955817954</v>
      </c>
      <c r="AQ17">
        <v>494.80084294039239</v>
      </c>
      <c r="AR17">
        <v>643.24109582251003</v>
      </c>
      <c r="AS17">
        <v>612.61056745000963</v>
      </c>
      <c r="AT17">
        <v>786.18356156084553</v>
      </c>
      <c r="AU17">
        <v>797.17913584841006</v>
      </c>
      <c r="AV17">
        <v>1051.051238185001</v>
      </c>
      <c r="AW17">
        <v>1235.4313110241858</v>
      </c>
    </row>
    <row r="18" spans="1:49" ht="15.75" thickBot="1" x14ac:dyDescent="0.3">
      <c r="A18" s="11">
        <v>16</v>
      </c>
      <c r="B18" s="12">
        <v>225</v>
      </c>
      <c r="C18" s="12">
        <v>75</v>
      </c>
      <c r="D18" s="12">
        <v>0.191</v>
      </c>
      <c r="E18" s="12">
        <v>0.21199999999999999</v>
      </c>
      <c r="F18" s="12">
        <v>0.159</v>
      </c>
      <c r="G18" s="12">
        <v>0.114</v>
      </c>
      <c r="H18" s="12">
        <v>9.2999999999999999E-2</v>
      </c>
      <c r="J18">
        <f t="shared" si="0"/>
        <v>942.47779607693803</v>
      </c>
      <c r="L18">
        <f t="shared" si="1"/>
        <v>180.01325905069515</v>
      </c>
      <c r="M18">
        <f t="shared" si="2"/>
        <v>199.80529276831086</v>
      </c>
      <c r="N18">
        <f t="shared" si="3"/>
        <v>149.85396957623314</v>
      </c>
      <c r="O18">
        <f t="shared" si="4"/>
        <v>107.44246875277094</v>
      </c>
      <c r="P18">
        <f t="shared" si="5"/>
        <v>87.65043503515524</v>
      </c>
    </row>
    <row r="19" spans="1:49" ht="15.75" thickBot="1" x14ac:dyDescent="0.3">
      <c r="A19" s="11">
        <v>17</v>
      </c>
      <c r="B19" s="12">
        <v>325</v>
      </c>
      <c r="C19" s="12">
        <v>20</v>
      </c>
      <c r="D19" s="12">
        <v>3.1E-2</v>
      </c>
      <c r="E19" s="12">
        <v>3.4000000000000002E-2</v>
      </c>
      <c r="F19" s="12">
        <v>2.5999999999999999E-2</v>
      </c>
      <c r="G19" s="12">
        <v>1.9E-2</v>
      </c>
      <c r="H19" s="12">
        <v>1.6E-2</v>
      </c>
      <c r="J19">
        <f t="shared" si="0"/>
        <v>8264.3521743496494</v>
      </c>
      <c r="L19">
        <f t="shared" si="1"/>
        <v>256.19491740483915</v>
      </c>
      <c r="M19">
        <f t="shared" si="2"/>
        <v>280.98797392788811</v>
      </c>
      <c r="N19">
        <f t="shared" si="3"/>
        <v>214.87315653309088</v>
      </c>
      <c r="O19">
        <f t="shared" si="4"/>
        <v>157.02269131264333</v>
      </c>
      <c r="P19">
        <f t="shared" si="5"/>
        <v>132.2296347895944</v>
      </c>
    </row>
    <row r="20" spans="1:49" ht="15.75" thickBot="1" x14ac:dyDescent="0.3">
      <c r="A20" s="11">
        <v>18</v>
      </c>
      <c r="B20" s="12">
        <v>325</v>
      </c>
      <c r="C20" s="12">
        <v>75</v>
      </c>
      <c r="D20" s="12">
        <v>0.12</v>
      </c>
      <c r="E20" s="12">
        <v>0.13300000000000001</v>
      </c>
      <c r="F20" s="12">
        <v>9.8000000000000004E-2</v>
      </c>
      <c r="G20" s="12">
        <v>7.0999999999999994E-2</v>
      </c>
      <c r="H20" s="12">
        <v>0.06</v>
      </c>
      <c r="J20">
        <f t="shared" si="0"/>
        <v>2094.3951023931954</v>
      </c>
      <c r="L20">
        <f t="shared" si="1"/>
        <v>251.32741228718345</v>
      </c>
      <c r="M20">
        <f t="shared" si="2"/>
        <v>278.55454861829503</v>
      </c>
      <c r="N20">
        <f t="shared" si="3"/>
        <v>205.25072003453317</v>
      </c>
      <c r="O20">
        <f t="shared" si="4"/>
        <v>148.70205226991686</v>
      </c>
      <c r="P20">
        <f t="shared" si="5"/>
        <v>125.66370614359172</v>
      </c>
    </row>
    <row r="21" spans="1:49" ht="15.75" thickBot="1" x14ac:dyDescent="0.3">
      <c r="A21" s="11">
        <v>19</v>
      </c>
      <c r="B21" s="12">
        <v>500</v>
      </c>
      <c r="C21" s="12">
        <v>75</v>
      </c>
      <c r="D21" s="12">
        <v>7.1999999999999995E-2</v>
      </c>
      <c r="E21" s="12">
        <v>7.1999999999999995E-2</v>
      </c>
      <c r="F21" s="12">
        <v>6.0999999999999999E-2</v>
      </c>
      <c r="G21" s="12">
        <v>4.5999999999999999E-2</v>
      </c>
      <c r="H21" s="12">
        <v>3.6999999999999998E-2</v>
      </c>
      <c r="J21">
        <f t="shared" si="0"/>
        <v>5118.1780314733705</v>
      </c>
      <c r="L21">
        <f t="shared" si="1"/>
        <v>368.50881826608264</v>
      </c>
      <c r="M21">
        <f t="shared" si="2"/>
        <v>368.50881826608264</v>
      </c>
      <c r="N21">
        <f t="shared" si="3"/>
        <v>312.20885991987558</v>
      </c>
      <c r="O21">
        <f t="shared" si="4"/>
        <v>235.43618944777504</v>
      </c>
      <c r="P21">
        <f t="shared" si="5"/>
        <v>189.3725871645147</v>
      </c>
    </row>
    <row r="22" spans="1:49" ht="15.75" thickBot="1" x14ac:dyDescent="0.3">
      <c r="A22" s="11">
        <v>20</v>
      </c>
      <c r="B22" s="12">
        <v>760</v>
      </c>
      <c r="C22" s="12">
        <v>75</v>
      </c>
      <c r="D22" s="12">
        <v>4.3999999999999997E-2</v>
      </c>
      <c r="E22" s="12">
        <v>4.3999999999999997E-2</v>
      </c>
      <c r="F22" s="12">
        <v>3.7999999999999999E-2</v>
      </c>
      <c r="G22" s="12">
        <v>2.8000000000000001E-2</v>
      </c>
      <c r="H22" s="12">
        <v>2.3E-2</v>
      </c>
      <c r="J22">
        <f t="shared" si="0"/>
        <v>11979.416386913479</v>
      </c>
      <c r="L22">
        <f t="shared" si="1"/>
        <v>527.09432102419305</v>
      </c>
      <c r="M22">
        <f t="shared" si="2"/>
        <v>527.09432102419305</v>
      </c>
      <c r="N22">
        <f t="shared" si="3"/>
        <v>455.21782270271217</v>
      </c>
      <c r="O22">
        <f t="shared" si="4"/>
        <v>335.42365883357741</v>
      </c>
      <c r="P22">
        <f t="shared" si="5"/>
        <v>275.52657689901002</v>
      </c>
    </row>
    <row r="23" spans="1:49" ht="15.75" thickBot="1" x14ac:dyDescent="0.3">
      <c r="A23" s="11">
        <v>21</v>
      </c>
      <c r="B23" s="12">
        <v>750</v>
      </c>
      <c r="C23" s="12">
        <v>250</v>
      </c>
      <c r="D23" s="12">
        <v>0.159</v>
      </c>
      <c r="E23" s="12">
        <v>0.17799999999999999</v>
      </c>
      <c r="F23" s="12">
        <v>0.14000000000000001</v>
      </c>
      <c r="G23" s="12">
        <v>0.104</v>
      </c>
      <c r="H23" s="12">
        <v>8.5999999999999993E-2</v>
      </c>
      <c r="J23">
        <f t="shared" si="0"/>
        <v>3141.5926535897929</v>
      </c>
      <c r="L23">
        <f t="shared" si="1"/>
        <v>499.51323192077706</v>
      </c>
      <c r="M23">
        <f t="shared" si="2"/>
        <v>559.2034923389831</v>
      </c>
      <c r="N23">
        <f t="shared" si="3"/>
        <v>439.82297150257102</v>
      </c>
      <c r="O23">
        <f t="shared" si="4"/>
        <v>326.72563597333846</v>
      </c>
      <c r="P23">
        <f t="shared" si="5"/>
        <v>270.17696820872214</v>
      </c>
    </row>
    <row r="24" spans="1:49" ht="15.75" thickBot="1" x14ac:dyDescent="0.3">
      <c r="A24" s="11">
        <v>22</v>
      </c>
      <c r="B24" s="12">
        <v>1000</v>
      </c>
      <c r="C24" s="12">
        <v>75</v>
      </c>
      <c r="D24" s="12">
        <v>3.1E-2</v>
      </c>
      <c r="E24" s="12">
        <v>3.3000000000000002E-2</v>
      </c>
      <c r="F24" s="12">
        <v>2.5999999999999999E-2</v>
      </c>
      <c r="G24" s="12">
        <v>0.20200000000000001</v>
      </c>
      <c r="H24" s="12">
        <v>1.7000000000000001E-2</v>
      </c>
      <c r="J24">
        <f t="shared" si="0"/>
        <v>20826.141299422336</v>
      </c>
      <c r="L24">
        <f t="shared" si="1"/>
        <v>645.61038028209236</v>
      </c>
      <c r="M24">
        <f t="shared" si="2"/>
        <v>687.26266288093711</v>
      </c>
      <c r="N24">
        <f t="shared" si="3"/>
        <v>541.47967378498072</v>
      </c>
      <c r="O24">
        <f t="shared" si="4"/>
        <v>4206.8805424833117</v>
      </c>
      <c r="P24">
        <f t="shared" si="5"/>
        <v>354.04440209017974</v>
      </c>
    </row>
    <row r="25" spans="1:49" ht="15.75" thickBot="1" x14ac:dyDescent="0.3">
      <c r="A25" s="11">
        <v>23</v>
      </c>
      <c r="B25" s="12">
        <v>1000</v>
      </c>
      <c r="C25" s="12">
        <v>250</v>
      </c>
      <c r="D25" s="12">
        <v>0.109</v>
      </c>
      <c r="E25" s="12">
        <v>0.11799999999999999</v>
      </c>
      <c r="F25" s="12">
        <v>9.2999999999999999E-2</v>
      </c>
      <c r="G25" s="12">
        <v>7.0999999999999994E-2</v>
      </c>
      <c r="H25" s="12">
        <v>6.9000000000000006E-2</v>
      </c>
      <c r="J25">
        <f t="shared" si="0"/>
        <v>5890.4862254808622</v>
      </c>
      <c r="L25">
        <f t="shared" si="1"/>
        <v>642.06299857741396</v>
      </c>
      <c r="M25">
        <f t="shared" si="2"/>
        <v>695.07737460674173</v>
      </c>
      <c r="N25">
        <f t="shared" si="3"/>
        <v>547.81521896972015</v>
      </c>
      <c r="O25">
        <f t="shared" si="4"/>
        <v>418.2245220091412</v>
      </c>
      <c r="P25">
        <f t="shared" si="5"/>
        <v>406.44354955817954</v>
      </c>
    </row>
    <row r="26" spans="1:49" ht="15.75" thickBot="1" x14ac:dyDescent="0.3">
      <c r="A26" s="11">
        <v>24</v>
      </c>
      <c r="B26" s="12">
        <v>1500</v>
      </c>
      <c r="C26" s="12">
        <v>250</v>
      </c>
      <c r="D26" s="12">
        <v>6.2E-2</v>
      </c>
      <c r="E26" s="12">
        <v>6.6000000000000003E-2</v>
      </c>
      <c r="F26" s="12">
        <v>5.3999999999999999E-2</v>
      </c>
      <c r="G26" s="12">
        <v>4.2000000000000003E-2</v>
      </c>
      <c r="H26" s="12">
        <v>3.5999999999999997E-2</v>
      </c>
      <c r="J26">
        <f t="shared" si="0"/>
        <v>13744.467859455344</v>
      </c>
      <c r="L26">
        <f t="shared" si="1"/>
        <v>852.15700728623131</v>
      </c>
      <c r="M26">
        <f t="shared" si="2"/>
        <v>907.13487872405278</v>
      </c>
      <c r="N26">
        <f>F26*J26</f>
        <v>742.20126441058858</v>
      </c>
      <c r="O26">
        <f t="shared" si="4"/>
        <v>577.26765009712449</v>
      </c>
      <c r="P26">
        <f t="shared" si="5"/>
        <v>494.80084294039239</v>
      </c>
    </row>
    <row r="27" spans="1:49" ht="15.75" thickBot="1" x14ac:dyDescent="0.3">
      <c r="A27" s="11">
        <v>25</v>
      </c>
      <c r="B27" s="12">
        <v>2000</v>
      </c>
      <c r="C27" s="12">
        <v>250</v>
      </c>
      <c r="D27" s="12">
        <v>4.1000000000000002E-2</v>
      </c>
      <c r="E27" s="12">
        <v>4.2999999999999997E-2</v>
      </c>
      <c r="F27" s="12">
        <v>3.5999999999999997E-2</v>
      </c>
      <c r="G27" s="12">
        <v>2.9000000000000001E-2</v>
      </c>
      <c r="H27" s="12">
        <v>2.5999999999999999E-2</v>
      </c>
      <c r="J27">
        <f t="shared" si="0"/>
        <v>24740.04214701962</v>
      </c>
      <c r="L27">
        <f t="shared" si="1"/>
        <v>1014.3417280278045</v>
      </c>
      <c r="M27">
        <f t="shared" si="2"/>
        <v>1063.8218123218435</v>
      </c>
      <c r="N27">
        <f t="shared" si="3"/>
        <v>890.64151729270623</v>
      </c>
      <c r="O27">
        <f t="shared" si="4"/>
        <v>717.46122226356897</v>
      </c>
      <c r="P27">
        <f t="shared" si="5"/>
        <v>643.24109582251003</v>
      </c>
    </row>
    <row r="28" spans="1:49" ht="15.75" thickBot="1" x14ac:dyDescent="0.3">
      <c r="A28" s="11">
        <v>26</v>
      </c>
      <c r="B28" s="12">
        <v>2000</v>
      </c>
      <c r="C28" s="12">
        <v>500</v>
      </c>
      <c r="D28" s="12">
        <v>8.5000000000000006E-2</v>
      </c>
      <c r="E28" s="12">
        <v>9.2999999999999999E-2</v>
      </c>
      <c r="F28" s="12">
        <v>7.4999999999999997E-2</v>
      </c>
      <c r="G28" s="12">
        <v>0.06</v>
      </c>
      <c r="H28" s="12">
        <v>5.1999999999999998E-2</v>
      </c>
      <c r="J28">
        <f t="shared" si="0"/>
        <v>11780.972450961724</v>
      </c>
      <c r="L28">
        <f t="shared" si="1"/>
        <v>1001.3826583317466</v>
      </c>
      <c r="M28">
        <f t="shared" si="2"/>
        <v>1095.6304379394403</v>
      </c>
      <c r="N28">
        <f t="shared" si="3"/>
        <v>883.57293382212936</v>
      </c>
      <c r="O28">
        <f t="shared" si="4"/>
        <v>706.85834705770344</v>
      </c>
      <c r="P28">
        <f t="shared" si="5"/>
        <v>612.61056745000963</v>
      </c>
    </row>
    <row r="29" spans="1:49" ht="15.75" thickBot="1" x14ac:dyDescent="0.3">
      <c r="A29" s="11">
        <v>27</v>
      </c>
      <c r="B29" s="12">
        <v>3000</v>
      </c>
      <c r="C29" s="12">
        <v>250</v>
      </c>
      <c r="D29" s="12">
        <v>2.1999999999999999E-2</v>
      </c>
      <c r="E29" s="12">
        <v>2.4E-2</v>
      </c>
      <c r="F29" s="12">
        <v>0.02</v>
      </c>
      <c r="G29" s="12">
        <v>1.7000000000000001E-2</v>
      </c>
      <c r="H29" s="12">
        <v>1.4E-2</v>
      </c>
      <c r="J29">
        <f t="shared" si="0"/>
        <v>56155.968682917541</v>
      </c>
      <c r="L29">
        <f t="shared" si="1"/>
        <v>1235.4313110241858</v>
      </c>
      <c r="M29">
        <f t="shared" si="2"/>
        <v>1347.7432483900211</v>
      </c>
      <c r="N29">
        <f t="shared" si="3"/>
        <v>1123.1193736583509</v>
      </c>
      <c r="O29">
        <f t="shared" si="4"/>
        <v>954.65146760959828</v>
      </c>
      <c r="P29">
        <f t="shared" si="5"/>
        <v>786.18356156084553</v>
      </c>
    </row>
    <row r="30" spans="1:49" ht="15.75" thickBot="1" x14ac:dyDescent="0.3">
      <c r="A30" s="11">
        <v>28</v>
      </c>
      <c r="B30" s="12">
        <v>3000</v>
      </c>
      <c r="C30" s="12">
        <v>500</v>
      </c>
      <c r="D30" s="12">
        <v>4.5999999999999999E-2</v>
      </c>
      <c r="E30" s="12">
        <v>4.7E-2</v>
      </c>
      <c r="F30" s="12">
        <v>0.04</v>
      </c>
      <c r="G30" s="12">
        <v>3.4000000000000002E-2</v>
      </c>
      <c r="H30" s="12">
        <v>2.9000000000000001E-2</v>
      </c>
      <c r="J30">
        <f t="shared" si="0"/>
        <v>27488.935718910689</v>
      </c>
      <c r="L30">
        <f t="shared" si="1"/>
        <v>1264.4910430698917</v>
      </c>
      <c r="M30">
        <f t="shared" si="2"/>
        <v>1291.9799787888023</v>
      </c>
      <c r="N30">
        <f t="shared" si="3"/>
        <v>1099.5574287564275</v>
      </c>
      <c r="O30">
        <f t="shared" si="4"/>
        <v>934.62381444296352</v>
      </c>
      <c r="P30">
        <f t="shared" si="5"/>
        <v>797.17913584841006</v>
      </c>
    </row>
    <row r="31" spans="1:49" ht="15.75" thickBot="1" x14ac:dyDescent="0.3">
      <c r="A31" s="11">
        <v>29</v>
      </c>
      <c r="B31" s="12">
        <v>4600</v>
      </c>
      <c r="C31" s="12">
        <v>500</v>
      </c>
      <c r="D31" s="12">
        <v>2.3E-2</v>
      </c>
      <c r="E31" s="12">
        <v>2.3E-2</v>
      </c>
      <c r="F31" s="12">
        <v>2.1000000000000001E-2</v>
      </c>
      <c r="G31" s="12">
        <v>1.9E-2</v>
      </c>
      <c r="H31" s="12">
        <v>1.6E-2</v>
      </c>
      <c r="J31">
        <f t="shared" si="0"/>
        <v>65690.702386562567</v>
      </c>
      <c r="L31">
        <f t="shared" si="1"/>
        <v>1510.886154890939</v>
      </c>
      <c r="M31">
        <f t="shared" si="2"/>
        <v>1510.886154890939</v>
      </c>
      <c r="N31">
        <f t="shared" si="3"/>
        <v>1379.504750117814</v>
      </c>
      <c r="O31">
        <f t="shared" si="4"/>
        <v>1248.1233453446887</v>
      </c>
      <c r="P31">
        <f t="shared" si="5"/>
        <v>1051.051238185001</v>
      </c>
    </row>
    <row r="32" spans="1:49" ht="15.75" thickBot="1" x14ac:dyDescent="0.3">
      <c r="A32" s="11">
        <v>30</v>
      </c>
      <c r="B32" s="12">
        <v>6000</v>
      </c>
      <c r="C32" s="12">
        <v>500</v>
      </c>
      <c r="D32" s="12">
        <v>1.4E-2</v>
      </c>
      <c r="E32" s="12">
        <v>1.4999999999999999E-2</v>
      </c>
      <c r="F32" s="12">
        <v>1.4E-2</v>
      </c>
      <c r="G32" s="12">
        <v>1.2E-2</v>
      </c>
      <c r="H32" s="12">
        <v>1.0999999999999999E-2</v>
      </c>
      <c r="J32">
        <f t="shared" si="0"/>
        <v>112311.93736583508</v>
      </c>
      <c r="L32">
        <f t="shared" si="1"/>
        <v>1572.3671231216911</v>
      </c>
      <c r="M32">
        <f t="shared" si="2"/>
        <v>1684.6790604875262</v>
      </c>
      <c r="N32">
        <f t="shared" si="3"/>
        <v>1572.3671231216911</v>
      </c>
      <c r="O32">
        <f t="shared" si="4"/>
        <v>1347.7432483900211</v>
      </c>
      <c r="P32">
        <f t="shared" si="5"/>
        <v>1235.4313110241858</v>
      </c>
    </row>
  </sheetData>
  <mergeCells count="3">
    <mergeCell ref="A1:A2"/>
    <mergeCell ref="B1:B2"/>
    <mergeCell ref="C1:C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12289" r:id="rId3">
          <objectPr defaultSize="0" autoPict="0" r:id="rId4">
            <anchor moveWithCells="1" sizeWithCells="1">
              <from>
                <xdr:col>8</xdr:col>
                <xdr:colOff>581025</xdr:colOff>
                <xdr:row>0</xdr:row>
                <xdr:rowOff>38100</xdr:rowOff>
              </from>
              <to>
                <xdr:col>10</xdr:col>
                <xdr:colOff>476250</xdr:colOff>
                <xdr:row>1</xdr:row>
                <xdr:rowOff>228600</xdr:rowOff>
              </to>
            </anchor>
          </objectPr>
        </oleObject>
      </mc:Choice>
      <mc:Fallback>
        <oleObject progId="Equation.DSMT4" shapeId="12289" r:id="rId3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workbookViewId="0">
      <selection activeCell="O34" sqref="O34"/>
    </sheetView>
  </sheetViews>
  <sheetFormatPr defaultRowHeight="15" x14ac:dyDescent="0.25"/>
  <sheetData>
    <row r="1" spans="1:20" x14ac:dyDescent="0.25">
      <c r="A1" t="s">
        <v>1</v>
      </c>
      <c r="B1" t="s">
        <v>3</v>
      </c>
      <c r="S1" t="s">
        <v>1</v>
      </c>
      <c r="T1" t="s">
        <v>3</v>
      </c>
    </row>
    <row r="2" spans="1:20" x14ac:dyDescent="0.25">
      <c r="A2">
        <v>1.6</v>
      </c>
      <c r="B2">
        <v>10.006</v>
      </c>
      <c r="S2">
        <v>1.6</v>
      </c>
      <c r="T2">
        <v>9.9947999999999997</v>
      </c>
    </row>
    <row r="3" spans="1:20" x14ac:dyDescent="0.25">
      <c r="A3">
        <v>2.5</v>
      </c>
      <c r="B3">
        <v>10.023999999999999</v>
      </c>
      <c r="S3">
        <v>2.5</v>
      </c>
      <c r="T3">
        <v>9.9809000000000001</v>
      </c>
    </row>
    <row r="4" spans="1:20" x14ac:dyDescent="0.25">
      <c r="A4">
        <v>4</v>
      </c>
      <c r="B4">
        <v>10.098000000000001</v>
      </c>
      <c r="S4">
        <v>4</v>
      </c>
      <c r="T4">
        <v>9.9245999999999999</v>
      </c>
    </row>
    <row r="5" spans="1:20" x14ac:dyDescent="0.25">
      <c r="A5">
        <v>6.3</v>
      </c>
      <c r="B5">
        <v>10.353999999999999</v>
      </c>
      <c r="S5">
        <v>6.3</v>
      </c>
      <c r="T5">
        <v>9.7309999999999999</v>
      </c>
    </row>
    <row r="6" spans="1:20" x14ac:dyDescent="0.25">
      <c r="A6">
        <v>10</v>
      </c>
      <c r="B6">
        <v>11.179</v>
      </c>
      <c r="S6">
        <v>10</v>
      </c>
      <c r="T6">
        <v>9.1257999999999999</v>
      </c>
    </row>
    <row r="7" spans="1:20" x14ac:dyDescent="0.25">
      <c r="A7">
        <v>15.8</v>
      </c>
      <c r="B7">
        <v>13.223000000000001</v>
      </c>
      <c r="S7">
        <v>15.8</v>
      </c>
      <c r="T7">
        <v>7.7474999999999996</v>
      </c>
    </row>
    <row r="8" spans="1:20" x14ac:dyDescent="0.25">
      <c r="A8">
        <v>25.1</v>
      </c>
      <c r="B8">
        <v>16.818999999999999</v>
      </c>
      <c r="S8">
        <v>25.1</v>
      </c>
      <c r="T8">
        <v>5.8226000000000004</v>
      </c>
    </row>
    <row r="9" spans="1:20" x14ac:dyDescent="0.25">
      <c r="A9">
        <v>39.799999999999997</v>
      </c>
      <c r="B9">
        <v>20.891999999999999</v>
      </c>
      <c r="S9">
        <v>39.799999999999997</v>
      </c>
      <c r="T9">
        <v>4.7645</v>
      </c>
    </row>
    <row r="10" spans="1:20" x14ac:dyDescent="0.25">
      <c r="A10">
        <v>63.1</v>
      </c>
      <c r="B10">
        <v>23.286000000000001</v>
      </c>
      <c r="S10">
        <v>63.1</v>
      </c>
      <c r="T10">
        <v>5.516</v>
      </c>
    </row>
    <row r="11" spans="1:20" x14ac:dyDescent="0.25">
      <c r="A11">
        <v>100</v>
      </c>
      <c r="B11">
        <v>21.402000000000001</v>
      </c>
      <c r="S11">
        <v>100</v>
      </c>
      <c r="T11">
        <v>7.8956</v>
      </c>
    </row>
    <row r="12" spans="1:20" x14ac:dyDescent="0.25">
      <c r="A12">
        <v>158.5</v>
      </c>
      <c r="B12">
        <v>15.016999999999999</v>
      </c>
      <c r="S12">
        <v>158.5</v>
      </c>
      <c r="T12">
        <v>11.538</v>
      </c>
    </row>
    <row r="13" spans="1:20" x14ac:dyDescent="0.25">
      <c r="A13">
        <v>251.2</v>
      </c>
      <c r="B13">
        <v>8.6237999999999992</v>
      </c>
      <c r="S13">
        <v>251.2</v>
      </c>
      <c r="T13">
        <v>16.387</v>
      </c>
    </row>
    <row r="14" spans="1:20" x14ac:dyDescent="0.25">
      <c r="A14">
        <v>398.1</v>
      </c>
      <c r="B14">
        <v>5.8296000000000001</v>
      </c>
      <c r="S14">
        <v>398.1</v>
      </c>
      <c r="T14">
        <v>22.353999999999999</v>
      </c>
    </row>
    <row r="15" spans="1:20" x14ac:dyDescent="0.25">
      <c r="A15">
        <v>631</v>
      </c>
      <c r="B15">
        <v>5.2146999999999997</v>
      </c>
      <c r="S15">
        <v>631</v>
      </c>
      <c r="T15">
        <v>29.015999999999998</v>
      </c>
    </row>
    <row r="16" spans="1:20" x14ac:dyDescent="0.25">
      <c r="A16">
        <v>1000</v>
      </c>
      <c r="B16">
        <v>5.0770999999999997</v>
      </c>
      <c r="S16">
        <v>1000</v>
      </c>
      <c r="T16">
        <v>35.530999999999999</v>
      </c>
    </row>
    <row r="20" spans="1:21" x14ac:dyDescent="0.25">
      <c r="A20" t="s">
        <v>21</v>
      </c>
      <c r="B20" t="s">
        <v>24</v>
      </c>
      <c r="C20" t="s">
        <v>30</v>
      </c>
      <c r="S20" t="s">
        <v>21</v>
      </c>
      <c r="T20" s="3" t="s">
        <v>34</v>
      </c>
      <c r="U20" t="s">
        <v>30</v>
      </c>
    </row>
    <row r="21" spans="1:21" x14ac:dyDescent="0.25">
      <c r="A21" t="s">
        <v>22</v>
      </c>
      <c r="B21" t="s">
        <v>23</v>
      </c>
      <c r="S21" t="s">
        <v>22</v>
      </c>
      <c r="T21" t="s">
        <v>23</v>
      </c>
    </row>
    <row r="22" spans="1:21" x14ac:dyDescent="0.25">
      <c r="A22">
        <v>1</v>
      </c>
      <c r="B22">
        <v>10</v>
      </c>
      <c r="S22">
        <v>1</v>
      </c>
      <c r="T22">
        <v>10</v>
      </c>
    </row>
    <row r="23" spans="1:21" x14ac:dyDescent="0.25">
      <c r="A23">
        <v>10</v>
      </c>
      <c r="B23">
        <v>10</v>
      </c>
      <c r="S23">
        <v>10</v>
      </c>
      <c r="T23">
        <v>10</v>
      </c>
    </row>
    <row r="24" spans="1:21" x14ac:dyDescent="0.25">
      <c r="A24">
        <v>10</v>
      </c>
      <c r="B24">
        <v>40</v>
      </c>
      <c r="S24">
        <v>10</v>
      </c>
      <c r="T24">
        <v>3</v>
      </c>
    </row>
    <row r="25" spans="1:21" x14ac:dyDescent="0.25">
      <c r="A25">
        <v>50</v>
      </c>
      <c r="B25">
        <v>40</v>
      </c>
      <c r="S25">
        <v>40</v>
      </c>
      <c r="T25">
        <v>3</v>
      </c>
    </row>
    <row r="26" spans="1:21" x14ac:dyDescent="0.25">
      <c r="A26">
        <v>50</v>
      </c>
      <c r="B26">
        <v>5</v>
      </c>
      <c r="S26">
        <v>40</v>
      </c>
      <c r="T26">
        <v>50</v>
      </c>
    </row>
    <row r="27" spans="1:21" x14ac:dyDescent="0.25">
      <c r="A27">
        <v>1000</v>
      </c>
      <c r="B27">
        <v>5</v>
      </c>
      <c r="S27">
        <v>1000</v>
      </c>
      <c r="T27">
        <v>50</v>
      </c>
    </row>
    <row r="30" spans="1:21" x14ac:dyDescent="0.25">
      <c r="A30" t="s">
        <v>25</v>
      </c>
      <c r="B30" t="s">
        <v>26</v>
      </c>
      <c r="S30" t="s">
        <v>27</v>
      </c>
      <c r="T30" t="s">
        <v>32</v>
      </c>
    </row>
    <row r="31" spans="1:21" x14ac:dyDescent="0.25">
      <c r="A31" t="s">
        <v>22</v>
      </c>
      <c r="B31" t="s">
        <v>23</v>
      </c>
      <c r="S31" t="s">
        <v>22</v>
      </c>
      <c r="T31" t="s">
        <v>23</v>
      </c>
    </row>
    <row r="32" spans="1:21" x14ac:dyDescent="0.25">
      <c r="A32">
        <v>1</v>
      </c>
      <c r="B32">
        <v>10</v>
      </c>
      <c r="S32">
        <v>1</v>
      </c>
      <c r="T32">
        <v>10</v>
      </c>
    </row>
    <row r="33" spans="1:20" x14ac:dyDescent="0.25">
      <c r="A33">
        <v>11</v>
      </c>
      <c r="B33">
        <v>10</v>
      </c>
      <c r="S33">
        <v>12.4</v>
      </c>
      <c r="T33">
        <v>10</v>
      </c>
    </row>
    <row r="34" spans="1:20" x14ac:dyDescent="0.25">
      <c r="A34">
        <v>11</v>
      </c>
      <c r="B34">
        <v>49.1</v>
      </c>
      <c r="S34">
        <v>12.4</v>
      </c>
      <c r="T34">
        <v>1.47</v>
      </c>
    </row>
    <row r="35" spans="1:20" x14ac:dyDescent="0.25">
      <c r="A35">
        <v>43.1</v>
      </c>
      <c r="B35">
        <v>49.1</v>
      </c>
      <c r="S35">
        <v>26.6</v>
      </c>
      <c r="T35">
        <v>1.47</v>
      </c>
    </row>
    <row r="36" spans="1:20" x14ac:dyDescent="0.25">
      <c r="A36">
        <v>43.1</v>
      </c>
      <c r="B36">
        <v>5</v>
      </c>
      <c r="S36">
        <v>26.6</v>
      </c>
      <c r="T36">
        <v>50</v>
      </c>
    </row>
    <row r="37" spans="1:20" x14ac:dyDescent="0.25">
      <c r="A37">
        <v>1000</v>
      </c>
      <c r="B37">
        <v>5</v>
      </c>
      <c r="S37">
        <v>1000</v>
      </c>
      <c r="T37">
        <v>50</v>
      </c>
    </row>
    <row r="40" spans="1:20" x14ac:dyDescent="0.25">
      <c r="A40" t="s">
        <v>27</v>
      </c>
      <c r="B40" t="s">
        <v>28</v>
      </c>
      <c r="S40" t="s">
        <v>29</v>
      </c>
      <c r="T40" t="s">
        <v>33</v>
      </c>
    </row>
    <row r="41" spans="1:20" x14ac:dyDescent="0.25">
      <c r="A41" t="s">
        <v>22</v>
      </c>
      <c r="B41" t="s">
        <v>23</v>
      </c>
      <c r="S41" t="s">
        <v>22</v>
      </c>
      <c r="T41" t="s">
        <v>23</v>
      </c>
    </row>
    <row r="42" spans="1:20" x14ac:dyDescent="0.25">
      <c r="A42">
        <v>1</v>
      </c>
      <c r="B42">
        <v>10</v>
      </c>
      <c r="S42">
        <v>1</v>
      </c>
      <c r="T42">
        <v>10</v>
      </c>
    </row>
    <row r="43" spans="1:20" x14ac:dyDescent="0.25">
      <c r="A43">
        <v>12.2</v>
      </c>
      <c r="B43">
        <v>10</v>
      </c>
      <c r="S43">
        <v>8</v>
      </c>
      <c r="T43">
        <v>10</v>
      </c>
    </row>
    <row r="44" spans="1:20" x14ac:dyDescent="0.25">
      <c r="A44">
        <v>12.2</v>
      </c>
      <c r="B44">
        <v>74.7</v>
      </c>
      <c r="S44">
        <v>8</v>
      </c>
      <c r="T44">
        <v>3.87</v>
      </c>
    </row>
    <row r="45" spans="1:20" x14ac:dyDescent="0.25">
      <c r="A45">
        <v>33</v>
      </c>
      <c r="B45">
        <v>74.7</v>
      </c>
      <c r="S45">
        <v>48.3</v>
      </c>
      <c r="T45">
        <v>3.87</v>
      </c>
    </row>
    <row r="46" spans="1:20" x14ac:dyDescent="0.25">
      <c r="A46">
        <v>33</v>
      </c>
      <c r="B46">
        <v>5</v>
      </c>
      <c r="S46">
        <v>48.3</v>
      </c>
      <c r="T46">
        <v>50</v>
      </c>
    </row>
    <row r="47" spans="1:20" x14ac:dyDescent="0.25">
      <c r="A47">
        <v>1000</v>
      </c>
      <c r="B47">
        <v>5</v>
      </c>
      <c r="S47">
        <v>1000</v>
      </c>
      <c r="T47">
        <v>50</v>
      </c>
    </row>
    <row r="50" spans="1:2" x14ac:dyDescent="0.25">
      <c r="A50" t="s">
        <v>29</v>
      </c>
      <c r="B50" t="s">
        <v>31</v>
      </c>
    </row>
    <row r="51" spans="1:2" x14ac:dyDescent="0.25">
      <c r="A51" t="s">
        <v>22</v>
      </c>
      <c r="B51" t="s">
        <v>23</v>
      </c>
    </row>
    <row r="52" spans="1:2" x14ac:dyDescent="0.25">
      <c r="A52">
        <v>1</v>
      </c>
      <c r="B52">
        <v>10</v>
      </c>
    </row>
    <row r="53" spans="1:2" x14ac:dyDescent="0.25">
      <c r="A53">
        <v>8</v>
      </c>
      <c r="B53">
        <v>10</v>
      </c>
    </row>
    <row r="54" spans="1:2" x14ac:dyDescent="0.25">
      <c r="A54">
        <v>8</v>
      </c>
      <c r="B54">
        <v>30.9</v>
      </c>
    </row>
    <row r="55" spans="1:2" x14ac:dyDescent="0.25">
      <c r="A55">
        <v>61.2</v>
      </c>
      <c r="B55">
        <v>30.9</v>
      </c>
    </row>
    <row r="56" spans="1:2" x14ac:dyDescent="0.25">
      <c r="A56">
        <v>61.2</v>
      </c>
      <c r="B56">
        <v>5</v>
      </c>
    </row>
    <row r="57" spans="1:2" x14ac:dyDescent="0.25">
      <c r="A57">
        <v>1000</v>
      </c>
      <c r="B57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C44" sqref="C44"/>
    </sheetView>
  </sheetViews>
  <sheetFormatPr defaultRowHeight="15" x14ac:dyDescent="0.25"/>
  <cols>
    <col min="2" max="2" width="10.42578125" bestFit="1" customWidth="1"/>
  </cols>
  <sheetData>
    <row r="1" spans="1:13" x14ac:dyDescent="0.25">
      <c r="A1" t="s">
        <v>1</v>
      </c>
      <c r="B1">
        <v>50</v>
      </c>
      <c r="C1">
        <v>10</v>
      </c>
      <c r="D1">
        <v>2</v>
      </c>
      <c r="E1">
        <v>0.2</v>
      </c>
      <c r="F1">
        <v>0.02</v>
      </c>
      <c r="G1">
        <v>200</v>
      </c>
      <c r="H1">
        <v>2000</v>
      </c>
      <c r="K1" t="s">
        <v>1</v>
      </c>
      <c r="L1" t="s">
        <v>2</v>
      </c>
      <c r="M1" t="s">
        <v>3</v>
      </c>
    </row>
    <row r="2" spans="1:13" x14ac:dyDescent="0.25">
      <c r="A2">
        <v>1.6</v>
      </c>
      <c r="B2">
        <v>10.007</v>
      </c>
      <c r="C2">
        <v>9.9999000000000002</v>
      </c>
      <c r="D2">
        <v>9.9937000000000005</v>
      </c>
      <c r="E2">
        <v>9.9911999999999992</v>
      </c>
      <c r="F2">
        <v>9.9908999999999999</v>
      </c>
      <c r="G2">
        <v>10.009</v>
      </c>
      <c r="H2">
        <v>10.01</v>
      </c>
      <c r="K2">
        <v>1.6</v>
      </c>
      <c r="L2">
        <v>10.007</v>
      </c>
      <c r="M2">
        <v>10.007</v>
      </c>
    </row>
    <row r="3" spans="1:13" x14ac:dyDescent="0.25">
      <c r="A3">
        <v>2.5</v>
      </c>
      <c r="B3">
        <v>10.026999999999999</v>
      </c>
      <c r="C3">
        <v>9.9999000000000002</v>
      </c>
      <c r="D3">
        <v>9.9764999999999997</v>
      </c>
      <c r="E3">
        <v>9.9671000000000003</v>
      </c>
      <c r="F3">
        <v>9.9659999999999993</v>
      </c>
      <c r="G3">
        <v>10.039</v>
      </c>
      <c r="H3">
        <v>10.042999999999999</v>
      </c>
      <c r="K3">
        <v>2.5</v>
      </c>
      <c r="L3">
        <v>10.026999999999999</v>
      </c>
      <c r="M3">
        <v>10.026999999999999</v>
      </c>
    </row>
    <row r="4" spans="1:13" x14ac:dyDescent="0.25">
      <c r="A4">
        <v>4</v>
      </c>
      <c r="B4">
        <v>10.111000000000001</v>
      </c>
      <c r="C4">
        <v>9.9999000000000002</v>
      </c>
      <c r="D4">
        <v>9.9068000000000005</v>
      </c>
      <c r="E4">
        <v>9.8694000000000006</v>
      </c>
      <c r="F4">
        <v>9.8651</v>
      </c>
      <c r="G4">
        <v>10.157999999999999</v>
      </c>
      <c r="H4">
        <v>10.176</v>
      </c>
      <c r="K4">
        <v>4</v>
      </c>
      <c r="L4">
        <v>10.111000000000001</v>
      </c>
      <c r="M4">
        <v>10.111000000000001</v>
      </c>
    </row>
    <row r="5" spans="1:13" x14ac:dyDescent="0.25">
      <c r="A5">
        <v>6.3</v>
      </c>
      <c r="B5">
        <v>10.404</v>
      </c>
      <c r="C5">
        <v>9.9999000000000002</v>
      </c>
      <c r="D5">
        <v>9.6666000000000007</v>
      </c>
      <c r="E5">
        <v>9.5340000000000007</v>
      </c>
      <c r="F5">
        <v>9.5184999999999995</v>
      </c>
      <c r="G5">
        <v>10.58</v>
      </c>
      <c r="H5">
        <v>10.65</v>
      </c>
      <c r="K5">
        <v>6.3</v>
      </c>
      <c r="L5">
        <v>10.404</v>
      </c>
      <c r="M5">
        <v>10.404</v>
      </c>
    </row>
    <row r="6" spans="1:13" x14ac:dyDescent="0.25">
      <c r="A6">
        <v>10</v>
      </c>
      <c r="B6">
        <v>11.356999999999999</v>
      </c>
      <c r="C6">
        <v>9.9999000000000002</v>
      </c>
      <c r="D6">
        <v>8.9140999999999995</v>
      </c>
      <c r="E6">
        <v>8.4886999999999997</v>
      </c>
      <c r="F6">
        <v>8.4402000000000008</v>
      </c>
      <c r="G6">
        <v>11.97</v>
      </c>
      <c r="H6">
        <v>12.222</v>
      </c>
      <c r="K6">
        <v>10</v>
      </c>
      <c r="L6">
        <v>11.356999999999999</v>
      </c>
      <c r="M6">
        <v>11.356999999999999</v>
      </c>
    </row>
    <row r="7" spans="1:13" x14ac:dyDescent="0.25">
      <c r="A7">
        <v>15.8</v>
      </c>
      <c r="B7">
        <v>13.76</v>
      </c>
      <c r="C7">
        <v>9.9999000000000002</v>
      </c>
      <c r="D7">
        <v>7.1882000000000001</v>
      </c>
      <c r="E7">
        <v>6.1287000000000003</v>
      </c>
      <c r="F7">
        <v>6.0072000000000001</v>
      </c>
      <c r="G7">
        <v>15.571999999999999</v>
      </c>
      <c r="H7">
        <v>16.353000000000002</v>
      </c>
      <c r="K7">
        <v>15.8</v>
      </c>
      <c r="L7">
        <v>13.76</v>
      </c>
      <c r="M7">
        <v>13.76</v>
      </c>
    </row>
    <row r="8" spans="1:13" x14ac:dyDescent="0.25">
      <c r="A8">
        <v>25.1</v>
      </c>
      <c r="B8">
        <v>18.222999999999999</v>
      </c>
      <c r="C8">
        <v>9.9999000000000002</v>
      </c>
      <c r="D8">
        <v>4.6921999999999997</v>
      </c>
      <c r="E8">
        <v>2.8690000000000002</v>
      </c>
      <c r="F8">
        <v>2.6579000000000002</v>
      </c>
      <c r="G8">
        <v>22.748999999999999</v>
      </c>
      <c r="H8">
        <v>24.864000000000001</v>
      </c>
      <c r="K8">
        <v>25.1</v>
      </c>
      <c r="L8">
        <v>18.222999999999999</v>
      </c>
      <c r="M8">
        <v>18.222999999999999</v>
      </c>
    </row>
    <row r="9" spans="1:13" x14ac:dyDescent="0.25">
      <c r="A9">
        <v>39.799999999999997</v>
      </c>
      <c r="B9">
        <v>24.213000000000001</v>
      </c>
      <c r="C9">
        <v>9.9999000000000002</v>
      </c>
      <c r="D9">
        <v>2.8616000000000001</v>
      </c>
      <c r="E9">
        <v>0.75133000000000005</v>
      </c>
      <c r="F9">
        <v>0.53798999999999997</v>
      </c>
      <c r="G9">
        <v>33.899000000000001</v>
      </c>
      <c r="H9">
        <v>39.039000000000001</v>
      </c>
      <c r="K9">
        <v>39.799999999999997</v>
      </c>
      <c r="L9">
        <v>24.213000000000001</v>
      </c>
      <c r="M9">
        <v>24.213000000000001</v>
      </c>
    </row>
    <row r="10" spans="1:13" x14ac:dyDescent="0.25">
      <c r="A10">
        <v>63.1</v>
      </c>
      <c r="B10">
        <v>30.834</v>
      </c>
      <c r="C10">
        <v>9.9999000000000002</v>
      </c>
      <c r="D10">
        <v>2.2094999999999998</v>
      </c>
      <c r="E10">
        <v>0.24560000000000001</v>
      </c>
      <c r="F10">
        <v>4.8953999999999998E-2</v>
      </c>
      <c r="G10">
        <v>49.465000000000003</v>
      </c>
      <c r="H10">
        <v>61.226999999999997</v>
      </c>
      <c r="K10">
        <v>63.1</v>
      </c>
      <c r="L10">
        <v>30.834</v>
      </c>
      <c r="M10">
        <v>30.834</v>
      </c>
    </row>
    <row r="11" spans="1:13" x14ac:dyDescent="0.25">
      <c r="A11">
        <v>100</v>
      </c>
      <c r="B11">
        <v>37.167000000000002</v>
      </c>
      <c r="C11">
        <v>9.9999000000000002</v>
      </c>
      <c r="D11">
        <v>2.0644999999999998</v>
      </c>
      <c r="E11">
        <v>0.20709</v>
      </c>
      <c r="F11">
        <v>2.0365999999999999E-2</v>
      </c>
      <c r="G11">
        <v>69.814999999999998</v>
      </c>
      <c r="H11">
        <v>95.441000000000003</v>
      </c>
      <c r="K11">
        <v>100</v>
      </c>
      <c r="L11">
        <v>37.167000000000002</v>
      </c>
      <c r="M11">
        <v>37.167000000000002</v>
      </c>
    </row>
    <row r="12" spans="1:13" x14ac:dyDescent="0.25">
      <c r="A12">
        <v>158.5</v>
      </c>
      <c r="B12">
        <v>42.368000000000002</v>
      </c>
      <c r="C12">
        <v>9.9999000000000002</v>
      </c>
      <c r="D12">
        <v>2.0238</v>
      </c>
      <c r="E12">
        <v>0.20243</v>
      </c>
      <c r="F12">
        <v>2.0191000000000001E-2</v>
      </c>
      <c r="G12">
        <v>94.426000000000002</v>
      </c>
      <c r="H12">
        <v>147.52000000000001</v>
      </c>
      <c r="K12">
        <v>158.5</v>
      </c>
      <c r="L12">
        <v>42.368000000000002</v>
      </c>
      <c r="M12">
        <v>42.368000000000002</v>
      </c>
    </row>
    <row r="13" spans="1:13" x14ac:dyDescent="0.25">
      <c r="A13">
        <v>251.2</v>
      </c>
      <c r="B13">
        <v>45.975999999999999</v>
      </c>
      <c r="C13">
        <v>9.9999000000000002</v>
      </c>
      <c r="D13">
        <v>2.0091999999999999</v>
      </c>
      <c r="E13">
        <v>0.20099</v>
      </c>
      <c r="F13">
        <v>2.0136999999999999E-2</v>
      </c>
      <c r="G13">
        <v>121.28</v>
      </c>
      <c r="H13">
        <v>225.12</v>
      </c>
      <c r="K13">
        <v>251.2</v>
      </c>
      <c r="L13">
        <v>45.975999999999999</v>
      </c>
      <c r="M13">
        <v>45.975999999999999</v>
      </c>
    </row>
    <row r="14" spans="1:13" x14ac:dyDescent="0.25">
      <c r="A14">
        <v>398.1</v>
      </c>
      <c r="B14">
        <v>48.093000000000004</v>
      </c>
      <c r="C14">
        <v>9.9999000000000002</v>
      </c>
      <c r="D14">
        <v>2.0036999999999998</v>
      </c>
      <c r="E14">
        <v>0.20041999999999999</v>
      </c>
      <c r="F14">
        <v>2.0077999999999999E-2</v>
      </c>
      <c r="G14">
        <v>147.09</v>
      </c>
      <c r="H14">
        <v>337.37</v>
      </c>
      <c r="K14">
        <v>398.1</v>
      </c>
      <c r="L14">
        <v>48.093000000000004</v>
      </c>
      <c r="M14">
        <v>48.093000000000004</v>
      </c>
    </row>
    <row r="15" spans="1:13" x14ac:dyDescent="0.25">
      <c r="A15">
        <v>631</v>
      </c>
      <c r="B15">
        <v>49.164999999999999</v>
      </c>
      <c r="C15">
        <v>9.9999000000000002</v>
      </c>
      <c r="D15">
        <v>2.0013999999999998</v>
      </c>
      <c r="E15">
        <v>0.20016999999999999</v>
      </c>
      <c r="F15">
        <v>2.0034E-2</v>
      </c>
      <c r="G15">
        <v>168.4</v>
      </c>
      <c r="H15">
        <v>493.11</v>
      </c>
      <c r="K15">
        <v>631</v>
      </c>
      <c r="L15">
        <v>49.164999999999999</v>
      </c>
      <c r="M15">
        <v>49.164999999999999</v>
      </c>
    </row>
    <row r="16" spans="1:13" x14ac:dyDescent="0.25">
      <c r="A16">
        <v>1000</v>
      </c>
      <c r="B16">
        <v>49.646000000000001</v>
      </c>
      <c r="C16">
        <v>9.9999000000000002</v>
      </c>
      <c r="D16">
        <v>2.0005999999999999</v>
      </c>
      <c r="E16">
        <v>0.20007</v>
      </c>
      <c r="F16">
        <v>2.0015999999999999E-2</v>
      </c>
      <c r="G16">
        <v>183.11</v>
      </c>
      <c r="H16">
        <v>695.86</v>
      </c>
      <c r="K16">
        <v>1000</v>
      </c>
      <c r="L16">
        <v>49.646000000000001</v>
      </c>
      <c r="M16">
        <v>49.646000000000001</v>
      </c>
    </row>
    <row r="21" spans="1:3" x14ac:dyDescent="0.25">
      <c r="A21" t="s">
        <v>1</v>
      </c>
      <c r="B21" t="s">
        <v>2</v>
      </c>
      <c r="C21" t="s">
        <v>3</v>
      </c>
    </row>
    <row r="22" spans="1:3" x14ac:dyDescent="0.25">
      <c r="A22">
        <v>1.6</v>
      </c>
      <c r="B22">
        <v>10.01</v>
      </c>
      <c r="C22">
        <v>10.01</v>
      </c>
    </row>
    <row r="23" spans="1:3" x14ac:dyDescent="0.25">
      <c r="A23">
        <v>2.5</v>
      </c>
      <c r="B23">
        <v>10.042999999999999</v>
      </c>
      <c r="C23">
        <v>10.042999999999999</v>
      </c>
    </row>
    <row r="24" spans="1:3" x14ac:dyDescent="0.25">
      <c r="A24">
        <v>4</v>
      </c>
      <c r="B24">
        <v>10.176</v>
      </c>
      <c r="C24">
        <v>10.176</v>
      </c>
    </row>
    <row r="25" spans="1:3" x14ac:dyDescent="0.25">
      <c r="A25">
        <v>6.3</v>
      </c>
      <c r="B25">
        <v>10.65</v>
      </c>
      <c r="C25">
        <v>10.65</v>
      </c>
    </row>
    <row r="26" spans="1:3" x14ac:dyDescent="0.25">
      <c r="A26">
        <v>10</v>
      </c>
      <c r="B26">
        <v>12.222</v>
      </c>
      <c r="C26">
        <v>12.222</v>
      </c>
    </row>
    <row r="27" spans="1:3" x14ac:dyDescent="0.25">
      <c r="A27">
        <v>15.8</v>
      </c>
      <c r="B27">
        <v>16.353000000000002</v>
      </c>
      <c r="C27">
        <v>16.353000000000002</v>
      </c>
    </row>
    <row r="28" spans="1:3" x14ac:dyDescent="0.25">
      <c r="A28">
        <v>25.1</v>
      </c>
      <c r="B28">
        <v>24.864000000000001</v>
      </c>
      <c r="C28">
        <v>24.864000000000001</v>
      </c>
    </row>
    <row r="29" spans="1:3" x14ac:dyDescent="0.25">
      <c r="A29">
        <v>39.799999999999997</v>
      </c>
      <c r="B29">
        <v>39.039000000000001</v>
      </c>
      <c r="C29">
        <v>39.039000000000001</v>
      </c>
    </row>
    <row r="30" spans="1:3" x14ac:dyDescent="0.25">
      <c r="A30">
        <v>63.1</v>
      </c>
      <c r="B30">
        <v>61.226999999999997</v>
      </c>
      <c r="C30">
        <v>61.226999999999997</v>
      </c>
    </row>
    <row r="31" spans="1:3" x14ac:dyDescent="0.25">
      <c r="A31">
        <v>100</v>
      </c>
      <c r="B31">
        <v>95.441000000000003</v>
      </c>
      <c r="C31">
        <v>95.441000000000003</v>
      </c>
    </row>
    <row r="32" spans="1:3" x14ac:dyDescent="0.25">
      <c r="A32">
        <v>158.5</v>
      </c>
      <c r="B32">
        <v>147.52000000000001</v>
      </c>
      <c r="C32">
        <v>147.52000000000001</v>
      </c>
    </row>
    <row r="33" spans="1:3" x14ac:dyDescent="0.25">
      <c r="A33">
        <v>251.2</v>
      </c>
      <c r="B33">
        <v>225.12</v>
      </c>
      <c r="C33">
        <v>225.12</v>
      </c>
    </row>
    <row r="34" spans="1:3" x14ac:dyDescent="0.25">
      <c r="A34">
        <v>398.1</v>
      </c>
      <c r="B34">
        <v>337.37</v>
      </c>
      <c r="C34">
        <v>337.37</v>
      </c>
    </row>
    <row r="35" spans="1:3" x14ac:dyDescent="0.25">
      <c r="A35">
        <v>631</v>
      </c>
      <c r="B35">
        <v>493.11</v>
      </c>
      <c r="C35">
        <v>493.11</v>
      </c>
    </row>
    <row r="36" spans="1:3" x14ac:dyDescent="0.25">
      <c r="A36">
        <v>1000</v>
      </c>
      <c r="B36">
        <v>695.86</v>
      </c>
      <c r="C36">
        <v>695.86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4"/>
  <sheetViews>
    <sheetView tabSelected="1" workbookViewId="0">
      <selection activeCell="E27" sqref="E27"/>
    </sheetView>
  </sheetViews>
  <sheetFormatPr defaultRowHeight="15" x14ac:dyDescent="0.25"/>
  <sheetData>
    <row r="1" spans="1:17" x14ac:dyDescent="0.25">
      <c r="B1" t="s">
        <v>19</v>
      </c>
      <c r="K1" t="s">
        <v>20</v>
      </c>
    </row>
    <row r="2" spans="1:17" x14ac:dyDescent="0.25">
      <c r="A2" s="2" t="s">
        <v>1</v>
      </c>
      <c r="B2" s="2" t="s">
        <v>4</v>
      </c>
      <c r="C2" s="2" t="s">
        <v>10</v>
      </c>
      <c r="D2" s="4" t="s">
        <v>9</v>
      </c>
      <c r="E2" s="2" t="s">
        <v>8</v>
      </c>
      <c r="F2" s="2" t="s">
        <v>5</v>
      </c>
      <c r="G2" s="2" t="s">
        <v>11</v>
      </c>
      <c r="H2" s="2" t="s">
        <v>6</v>
      </c>
      <c r="I2" s="2" t="s">
        <v>7</v>
      </c>
      <c r="K2" t="s">
        <v>10</v>
      </c>
      <c r="L2" s="3" t="s">
        <v>9</v>
      </c>
      <c r="M2" t="s">
        <v>8</v>
      </c>
      <c r="N2" t="s">
        <v>5</v>
      </c>
      <c r="O2" t="s">
        <v>11</v>
      </c>
      <c r="P2" t="s">
        <v>6</v>
      </c>
      <c r="Q2" t="s">
        <v>7</v>
      </c>
    </row>
    <row r="3" spans="1:17" x14ac:dyDescent="0.25">
      <c r="A3">
        <v>1.6</v>
      </c>
      <c r="B3">
        <v>10.007999999999999</v>
      </c>
      <c r="C3">
        <v>10.007</v>
      </c>
      <c r="D3" s="3">
        <v>10.007</v>
      </c>
      <c r="E3">
        <v>10.007</v>
      </c>
      <c r="F3">
        <v>10.007</v>
      </c>
      <c r="G3">
        <v>10.007999999999999</v>
      </c>
      <c r="H3">
        <v>10.007999999999999</v>
      </c>
      <c r="I3">
        <v>10.007999999999999</v>
      </c>
      <c r="K3">
        <f t="shared" ref="K3:K17" si="0">(B3-C3)/B3*100</f>
        <v>9.9920063948785564E-3</v>
      </c>
      <c r="L3" s="3">
        <f t="shared" ref="L3:L17" si="1">(B3-D3)/B3*100</f>
        <v>9.9920063948785564E-3</v>
      </c>
      <c r="M3">
        <f t="shared" ref="M3:M17" si="2">(B3-E3)/B3*100</f>
        <v>9.9920063948785564E-3</v>
      </c>
      <c r="N3">
        <f t="shared" ref="N3:N17" si="3">(B3-F3)/B3*100</f>
        <v>9.9920063948785564E-3</v>
      </c>
      <c r="O3">
        <f>(B3-G3)/B3*100</f>
        <v>0</v>
      </c>
      <c r="P3">
        <f t="shared" ref="P3:P17" si="4">(B3-H3)/B3*100</f>
        <v>0</v>
      </c>
      <c r="Q3">
        <f t="shared" ref="Q3:Q17" si="5">(B3-I3)/B3*100</f>
        <v>0</v>
      </c>
    </row>
    <row r="4" spans="1:17" x14ac:dyDescent="0.25">
      <c r="A4">
        <v>2.5</v>
      </c>
      <c r="B4">
        <v>10.034000000000001</v>
      </c>
      <c r="C4">
        <v>10.026999999999999</v>
      </c>
      <c r="D4" s="3">
        <v>10.028</v>
      </c>
      <c r="E4">
        <v>10.029</v>
      </c>
      <c r="F4">
        <v>10.029999999999999</v>
      </c>
      <c r="G4">
        <v>10.031000000000001</v>
      </c>
      <c r="H4">
        <v>10.032</v>
      </c>
      <c r="I4">
        <v>10.032999999999999</v>
      </c>
      <c r="K4">
        <f t="shared" si="0"/>
        <v>6.9762806458057103E-2</v>
      </c>
      <c r="L4" s="3">
        <f t="shared" si="1"/>
        <v>5.9796691249753113E-2</v>
      </c>
      <c r="M4">
        <f t="shared" si="2"/>
        <v>4.9830576041466831E-2</v>
      </c>
      <c r="N4">
        <f t="shared" si="3"/>
        <v>3.9864460833180543E-2</v>
      </c>
      <c r="O4">
        <f t="shared" ref="O4:O17" si="6">(B4-G4)/B4*100</f>
        <v>2.9898345624876557E-2</v>
      </c>
      <c r="P4">
        <f t="shared" si="4"/>
        <v>1.9932230416590271E-2</v>
      </c>
      <c r="Q4">
        <f t="shared" si="5"/>
        <v>9.9661152083039863E-3</v>
      </c>
    </row>
    <row r="5" spans="1:17" x14ac:dyDescent="0.25">
      <c r="A5">
        <v>4</v>
      </c>
      <c r="B5">
        <v>10.14</v>
      </c>
      <c r="C5">
        <v>10.112</v>
      </c>
      <c r="D5" s="3">
        <v>10.115</v>
      </c>
      <c r="E5">
        <v>10.119</v>
      </c>
      <c r="F5">
        <v>10.122999999999999</v>
      </c>
      <c r="G5">
        <v>10.127000000000001</v>
      </c>
      <c r="H5">
        <v>10.131</v>
      </c>
      <c r="I5">
        <v>10.135999999999999</v>
      </c>
      <c r="K5">
        <f t="shared" si="0"/>
        <v>0.27613412228797302</v>
      </c>
      <c r="L5" s="3">
        <f t="shared" si="1"/>
        <v>0.24654832347140387</v>
      </c>
      <c r="M5">
        <f t="shared" si="2"/>
        <v>0.20710059171598419</v>
      </c>
      <c r="N5">
        <f t="shared" si="3"/>
        <v>0.16765285996056445</v>
      </c>
      <c r="O5">
        <f t="shared" si="6"/>
        <v>0.12820512820512719</v>
      </c>
      <c r="P5">
        <f t="shared" si="4"/>
        <v>8.8757396449707496E-2</v>
      </c>
      <c r="Q5">
        <f t="shared" si="5"/>
        <v>3.9447731755437233E-2</v>
      </c>
    </row>
    <row r="6" spans="1:17" x14ac:dyDescent="0.25">
      <c r="A6">
        <v>6.3</v>
      </c>
      <c r="B6">
        <v>10.513</v>
      </c>
      <c r="C6">
        <v>10.414</v>
      </c>
      <c r="D6" s="3">
        <v>10.426</v>
      </c>
      <c r="E6">
        <v>10.439</v>
      </c>
      <c r="F6">
        <v>10.452</v>
      </c>
      <c r="G6">
        <v>10.465999999999999</v>
      </c>
      <c r="H6">
        <v>10.481</v>
      </c>
      <c r="I6">
        <v>10.496</v>
      </c>
      <c r="K6">
        <f t="shared" si="0"/>
        <v>0.94169123941786548</v>
      </c>
      <c r="L6" s="3">
        <f t="shared" si="1"/>
        <v>0.82754684676115042</v>
      </c>
      <c r="M6">
        <f t="shared" si="2"/>
        <v>0.70389042138304803</v>
      </c>
      <c r="N6">
        <f t="shared" si="3"/>
        <v>0.58023399600494574</v>
      </c>
      <c r="O6">
        <f t="shared" si="6"/>
        <v>0.44706553790545606</v>
      </c>
      <c r="P6">
        <f t="shared" si="4"/>
        <v>0.30438504708456221</v>
      </c>
      <c r="Q6">
        <f t="shared" si="5"/>
        <v>0.16170455626366842</v>
      </c>
    </row>
    <row r="7" spans="1:17" x14ac:dyDescent="0.25">
      <c r="A7">
        <v>10</v>
      </c>
      <c r="B7">
        <v>11.734</v>
      </c>
      <c r="C7">
        <v>11.428000000000001</v>
      </c>
      <c r="D7" s="3">
        <v>11.465</v>
      </c>
      <c r="E7">
        <v>11.504</v>
      </c>
      <c r="F7">
        <v>11.545999999999999</v>
      </c>
      <c r="G7">
        <v>11.589</v>
      </c>
      <c r="H7">
        <v>11.635</v>
      </c>
      <c r="I7">
        <v>11.683999999999999</v>
      </c>
      <c r="K7">
        <f t="shared" si="0"/>
        <v>2.6078063746377977</v>
      </c>
      <c r="L7" s="3">
        <f t="shared" si="1"/>
        <v>2.2924833816260448</v>
      </c>
      <c r="M7">
        <f t="shared" si="2"/>
        <v>1.960115902505543</v>
      </c>
      <c r="N7">
        <f t="shared" si="3"/>
        <v>1.6021816942219245</v>
      </c>
      <c r="O7">
        <f t="shared" si="6"/>
        <v>1.2357252428839234</v>
      </c>
      <c r="P7">
        <f t="shared" si="4"/>
        <v>0.84370206238282075</v>
      </c>
      <c r="Q7">
        <f t="shared" si="5"/>
        <v>0.42611215271860159</v>
      </c>
    </row>
    <row r="8" spans="1:17" x14ac:dyDescent="0.25">
      <c r="A8">
        <v>15.8</v>
      </c>
      <c r="B8">
        <v>14.864000000000001</v>
      </c>
      <c r="C8">
        <v>14.135</v>
      </c>
      <c r="D8" s="3">
        <v>14.228</v>
      </c>
      <c r="E8">
        <v>14.324</v>
      </c>
      <c r="F8">
        <v>14.423999999999999</v>
      </c>
      <c r="G8">
        <v>14.528</v>
      </c>
      <c r="H8">
        <v>14.635999999999999</v>
      </c>
      <c r="I8">
        <v>14.747999999999999</v>
      </c>
      <c r="K8">
        <f t="shared" si="0"/>
        <v>4.9044671689989299</v>
      </c>
      <c r="L8" s="3">
        <f t="shared" si="1"/>
        <v>4.2787944025834292</v>
      </c>
      <c r="M8">
        <f t="shared" si="2"/>
        <v>3.6329386437029125</v>
      </c>
      <c r="N8">
        <f t="shared" si="3"/>
        <v>2.9601722282023766</v>
      </c>
      <c r="O8">
        <f t="shared" si="6"/>
        <v>2.2604951560818103</v>
      </c>
      <c r="P8">
        <f t="shared" si="4"/>
        <v>1.5339074273412374</v>
      </c>
      <c r="Q8">
        <f t="shared" si="5"/>
        <v>0.78040904198063399</v>
      </c>
    </row>
    <row r="9" spans="1:17" x14ac:dyDescent="0.25">
      <c r="A9">
        <v>25.1</v>
      </c>
      <c r="B9">
        <v>20.927</v>
      </c>
      <c r="C9">
        <v>19.658999999999999</v>
      </c>
      <c r="D9" s="3">
        <v>19.827000000000002</v>
      </c>
      <c r="E9">
        <v>19.998000000000001</v>
      </c>
      <c r="F9">
        <v>20.175000000000001</v>
      </c>
      <c r="G9">
        <v>20.355</v>
      </c>
      <c r="H9">
        <v>20.541</v>
      </c>
      <c r="I9">
        <v>20.731999999999999</v>
      </c>
      <c r="K9">
        <f t="shared" si="0"/>
        <v>6.0591580255172781</v>
      </c>
      <c r="L9" s="3">
        <f t="shared" si="1"/>
        <v>5.2563673722941555</v>
      </c>
      <c r="M9">
        <f t="shared" si="2"/>
        <v>4.4392411716920659</v>
      </c>
      <c r="N9">
        <f t="shared" si="3"/>
        <v>3.5934438763320058</v>
      </c>
      <c r="O9">
        <f t="shared" si="6"/>
        <v>2.7333110335929622</v>
      </c>
      <c r="P9">
        <f t="shared" si="4"/>
        <v>1.8445070960959491</v>
      </c>
      <c r="Q9">
        <f t="shared" si="5"/>
        <v>0.93181057963396718</v>
      </c>
    </row>
    <row r="10" spans="1:17" x14ac:dyDescent="0.25">
      <c r="A10">
        <v>39.799999999999997</v>
      </c>
      <c r="B10">
        <v>29.815999999999999</v>
      </c>
      <c r="C10">
        <v>28.068999999999999</v>
      </c>
      <c r="D10" s="3">
        <v>28.303999999999998</v>
      </c>
      <c r="E10">
        <v>28.542999999999999</v>
      </c>
      <c r="F10">
        <v>28.788</v>
      </c>
      <c r="G10">
        <v>29.036999999999999</v>
      </c>
      <c r="H10">
        <v>29.292000000000002</v>
      </c>
      <c r="I10">
        <v>29.550999999999998</v>
      </c>
      <c r="K10">
        <f t="shared" si="0"/>
        <v>5.8592701905017437</v>
      </c>
      <c r="L10" s="3">
        <f t="shared" si="1"/>
        <v>5.0711027636168522</v>
      </c>
      <c r="M10">
        <f t="shared" si="2"/>
        <v>4.2695197209551905</v>
      </c>
      <c r="N10">
        <f t="shared" si="3"/>
        <v>3.4478132546283833</v>
      </c>
      <c r="O10">
        <f t="shared" si="6"/>
        <v>2.6126911725248188</v>
      </c>
      <c r="P10">
        <f t="shared" si="4"/>
        <v>1.7574456667560954</v>
      </c>
      <c r="Q10">
        <f t="shared" si="5"/>
        <v>0.88878454521062711</v>
      </c>
    </row>
    <row r="11" spans="1:17" x14ac:dyDescent="0.25">
      <c r="A11">
        <v>63.1</v>
      </c>
      <c r="B11">
        <v>41.122999999999998</v>
      </c>
      <c r="C11">
        <v>38.978999999999999</v>
      </c>
      <c r="D11" s="3">
        <v>39.270000000000003</v>
      </c>
      <c r="E11">
        <v>39.567</v>
      </c>
      <c r="F11">
        <v>39.868000000000002</v>
      </c>
      <c r="G11">
        <v>40.173999999999999</v>
      </c>
      <c r="H11">
        <v>40.484999999999999</v>
      </c>
      <c r="I11">
        <v>40.802</v>
      </c>
      <c r="K11">
        <f t="shared" si="0"/>
        <v>5.2136274104515685</v>
      </c>
      <c r="L11" s="3">
        <f t="shared" si="1"/>
        <v>4.5059942124844845</v>
      </c>
      <c r="M11">
        <f t="shared" si="2"/>
        <v>3.7837706393016015</v>
      </c>
      <c r="N11">
        <f t="shared" si="3"/>
        <v>3.051820149308162</v>
      </c>
      <c r="O11">
        <f t="shared" si="6"/>
        <v>2.3077110133015539</v>
      </c>
      <c r="P11">
        <f t="shared" si="4"/>
        <v>1.5514432312817599</v>
      </c>
      <c r="Q11">
        <f t="shared" si="5"/>
        <v>0.7805850740461493</v>
      </c>
    </row>
    <row r="12" spans="1:17" x14ac:dyDescent="0.25">
      <c r="A12">
        <v>100</v>
      </c>
      <c r="B12">
        <v>54.139000000000003</v>
      </c>
      <c r="C12">
        <v>51.768000000000001</v>
      </c>
      <c r="D12" s="3">
        <v>52.093000000000004</v>
      </c>
      <c r="E12">
        <v>52.423000000000002</v>
      </c>
      <c r="F12">
        <v>52.756999999999998</v>
      </c>
      <c r="G12">
        <v>53.095999999999997</v>
      </c>
      <c r="H12">
        <v>53.439</v>
      </c>
      <c r="I12">
        <v>53.786000000000001</v>
      </c>
      <c r="K12">
        <f t="shared" si="0"/>
        <v>4.3794676665620011</v>
      </c>
      <c r="L12" s="3">
        <f t="shared" si="1"/>
        <v>3.7791610484124187</v>
      </c>
      <c r="M12">
        <f t="shared" si="2"/>
        <v>3.1696189438297733</v>
      </c>
      <c r="N12">
        <f t="shared" si="3"/>
        <v>2.5526884501006761</v>
      </c>
      <c r="O12">
        <f t="shared" si="6"/>
        <v>1.9265224699385033</v>
      </c>
      <c r="P12">
        <f t="shared" si="4"/>
        <v>1.2929681006298652</v>
      </c>
      <c r="Q12">
        <f t="shared" si="5"/>
        <v>0.65202534217477515</v>
      </c>
    </row>
    <row r="13" spans="1:17" x14ac:dyDescent="0.25">
      <c r="A13">
        <v>158.5</v>
      </c>
      <c r="B13">
        <v>67.495999999999995</v>
      </c>
      <c r="C13">
        <v>65.19</v>
      </c>
      <c r="D13" s="3">
        <v>65.510000000000005</v>
      </c>
      <c r="E13">
        <v>65.834000000000003</v>
      </c>
      <c r="F13">
        <v>66.16</v>
      </c>
      <c r="G13">
        <v>66.489999999999995</v>
      </c>
      <c r="H13">
        <v>66.822000000000003</v>
      </c>
      <c r="I13">
        <v>67.158000000000001</v>
      </c>
      <c r="K13">
        <f t="shared" si="0"/>
        <v>3.4164987554818027</v>
      </c>
      <c r="L13" s="3">
        <f t="shared" si="1"/>
        <v>2.9423965864643686</v>
      </c>
      <c r="M13">
        <f t="shared" si="2"/>
        <v>2.4623681403342301</v>
      </c>
      <c r="N13">
        <f t="shared" si="3"/>
        <v>1.9793765556477401</v>
      </c>
      <c r="O13">
        <f t="shared" si="6"/>
        <v>1.4904586938485249</v>
      </c>
      <c r="P13">
        <f t="shared" si="4"/>
        <v>0.99857769349293646</v>
      </c>
      <c r="Q13">
        <f t="shared" si="5"/>
        <v>0.50077041602464423</v>
      </c>
    </row>
    <row r="14" spans="1:17" x14ac:dyDescent="0.25">
      <c r="A14">
        <v>251.2</v>
      </c>
      <c r="B14">
        <v>79.400999999999996</v>
      </c>
      <c r="C14">
        <v>77.474999999999994</v>
      </c>
      <c r="D14" s="3">
        <v>77.745999999999995</v>
      </c>
      <c r="E14">
        <v>78.018000000000001</v>
      </c>
      <c r="F14">
        <v>78.292000000000002</v>
      </c>
      <c r="G14">
        <v>78.567999999999998</v>
      </c>
      <c r="H14">
        <v>78.843999999999994</v>
      </c>
      <c r="I14">
        <v>79.122</v>
      </c>
      <c r="K14">
        <f t="shared" si="0"/>
        <v>2.4256621453130336</v>
      </c>
      <c r="L14" s="3">
        <f t="shared" si="1"/>
        <v>2.0843566201937018</v>
      </c>
      <c r="M14">
        <f t="shared" si="2"/>
        <v>1.7417916650923737</v>
      </c>
      <c r="N14">
        <f t="shared" si="3"/>
        <v>1.3967078500270711</v>
      </c>
      <c r="O14">
        <f t="shared" si="6"/>
        <v>1.049105174997794</v>
      </c>
      <c r="P14">
        <f t="shared" si="4"/>
        <v>0.70150249996851699</v>
      </c>
      <c r="Q14">
        <f t="shared" si="5"/>
        <v>0.35138096497524762</v>
      </c>
    </row>
    <row r="15" spans="1:17" x14ac:dyDescent="0.25">
      <c r="A15">
        <v>398.1</v>
      </c>
      <c r="B15">
        <v>88.435000000000002</v>
      </c>
      <c r="C15">
        <v>87.078000000000003</v>
      </c>
      <c r="D15" s="3">
        <v>87.271000000000001</v>
      </c>
      <c r="E15">
        <v>87.465000000000003</v>
      </c>
      <c r="F15">
        <v>87.659000000000006</v>
      </c>
      <c r="G15">
        <v>87.852999999999994</v>
      </c>
      <c r="H15">
        <v>88.046999999999997</v>
      </c>
      <c r="I15">
        <v>88.241</v>
      </c>
      <c r="K15">
        <f t="shared" si="0"/>
        <v>1.5344603381014297</v>
      </c>
      <c r="L15" s="3">
        <f t="shared" si="1"/>
        <v>1.3162209532424962</v>
      </c>
      <c r="M15">
        <f t="shared" si="2"/>
        <v>1.0968507943687442</v>
      </c>
      <c r="N15">
        <f t="shared" si="3"/>
        <v>0.87748063549499211</v>
      </c>
      <c r="O15">
        <f t="shared" si="6"/>
        <v>0.6581104766212561</v>
      </c>
      <c r="P15">
        <f t="shared" si="4"/>
        <v>0.43874031774750405</v>
      </c>
      <c r="Q15">
        <f t="shared" si="5"/>
        <v>0.21937015887375202</v>
      </c>
    </row>
    <row r="16" spans="1:17" x14ac:dyDescent="0.25">
      <c r="A16">
        <v>631</v>
      </c>
      <c r="B16">
        <v>94.221000000000004</v>
      </c>
      <c r="C16">
        <v>93.415999999999997</v>
      </c>
      <c r="D16" s="3">
        <v>93.533000000000001</v>
      </c>
      <c r="E16">
        <v>93.647999999999996</v>
      </c>
      <c r="F16">
        <v>93.763999999999996</v>
      </c>
      <c r="G16">
        <v>93.879000000000005</v>
      </c>
      <c r="H16">
        <v>93.992999999999995</v>
      </c>
      <c r="I16">
        <v>94.108000000000004</v>
      </c>
      <c r="K16">
        <f t="shared" si="0"/>
        <v>0.85437429023254552</v>
      </c>
      <c r="L16" s="3">
        <f t="shared" si="1"/>
        <v>0.73019815115526521</v>
      </c>
      <c r="M16">
        <f t="shared" si="2"/>
        <v>0.60814468112205078</v>
      </c>
      <c r="N16">
        <f t="shared" si="3"/>
        <v>0.48502987656680335</v>
      </c>
      <c r="O16">
        <f t="shared" si="6"/>
        <v>0.36297640653357394</v>
      </c>
      <c r="P16">
        <f t="shared" si="4"/>
        <v>0.24198427102239273</v>
      </c>
      <c r="Q16">
        <f t="shared" si="5"/>
        <v>0.1199308009891633</v>
      </c>
    </row>
    <row r="17" spans="1:17" x14ac:dyDescent="0.25">
      <c r="A17">
        <v>1000</v>
      </c>
      <c r="B17">
        <v>97.337000000000003</v>
      </c>
      <c r="C17">
        <v>96.921999999999997</v>
      </c>
      <c r="D17" s="3">
        <v>96.983000000000004</v>
      </c>
      <c r="E17">
        <v>97.043000000000006</v>
      </c>
      <c r="F17">
        <v>97.102999999999994</v>
      </c>
      <c r="G17">
        <v>97.162000000000006</v>
      </c>
      <c r="H17">
        <v>97.221000000000004</v>
      </c>
      <c r="I17">
        <v>97.278999999999996</v>
      </c>
      <c r="K17">
        <f t="shared" si="0"/>
        <v>0.42635380174035176</v>
      </c>
      <c r="L17" s="3">
        <f t="shared" si="1"/>
        <v>0.36368492967730587</v>
      </c>
      <c r="M17">
        <f t="shared" si="2"/>
        <v>0.30204341617267527</v>
      </c>
      <c r="N17">
        <f t="shared" si="3"/>
        <v>0.2404019026680593</v>
      </c>
      <c r="O17">
        <f t="shared" si="6"/>
        <v>0.17978774772182946</v>
      </c>
      <c r="P17">
        <f t="shared" si="4"/>
        <v>0.11917359277561428</v>
      </c>
      <c r="Q17">
        <f t="shared" si="5"/>
        <v>5.9586796387814431E-2</v>
      </c>
    </row>
    <row r="21" spans="1:17" x14ac:dyDescent="0.25">
      <c r="I21" t="s">
        <v>12</v>
      </c>
    </row>
    <row r="22" spans="1:17" x14ac:dyDescent="0.25">
      <c r="I22">
        <v>10</v>
      </c>
      <c r="J22">
        <v>10</v>
      </c>
    </row>
    <row r="23" spans="1:17" x14ac:dyDescent="0.25">
      <c r="I23">
        <v>100</v>
      </c>
    </row>
    <row r="26" spans="1:17" x14ac:dyDescent="0.25">
      <c r="I26" t="s">
        <v>13</v>
      </c>
    </row>
    <row r="27" spans="1:17" x14ac:dyDescent="0.25">
      <c r="I27">
        <v>10</v>
      </c>
      <c r="J27">
        <v>10</v>
      </c>
    </row>
    <row r="28" spans="1:17" x14ac:dyDescent="0.25">
      <c r="I28">
        <v>20</v>
      </c>
      <c r="J28" s="7" t="s">
        <v>0</v>
      </c>
    </row>
    <row r="29" spans="1:17" x14ac:dyDescent="0.25">
      <c r="I29">
        <v>100</v>
      </c>
    </row>
    <row r="38" spans="1:17" x14ac:dyDescent="0.25">
      <c r="A38" s="2" t="s">
        <v>1</v>
      </c>
      <c r="B38" s="2" t="s">
        <v>4</v>
      </c>
      <c r="C38" s="2" t="s">
        <v>10</v>
      </c>
      <c r="D38" s="2" t="s">
        <v>9</v>
      </c>
      <c r="E38" s="2" t="s">
        <v>8</v>
      </c>
      <c r="F38" s="2" t="s">
        <v>5</v>
      </c>
      <c r="G38" s="2" t="s">
        <v>11</v>
      </c>
      <c r="H38" s="4" t="s">
        <v>6</v>
      </c>
      <c r="I38" s="6" t="s">
        <v>7</v>
      </c>
      <c r="K38" t="s">
        <v>10</v>
      </c>
      <c r="L38" t="s">
        <v>9</v>
      </c>
      <c r="M38" t="s">
        <v>8</v>
      </c>
      <c r="N38" t="s">
        <v>5</v>
      </c>
      <c r="O38" t="s">
        <v>11</v>
      </c>
      <c r="P38" s="3" t="s">
        <v>6</v>
      </c>
      <c r="Q38" s="5" t="s">
        <v>7</v>
      </c>
    </row>
    <row r="39" spans="1:17" x14ac:dyDescent="0.25">
      <c r="A39">
        <v>1.6</v>
      </c>
      <c r="B39">
        <v>10.007999999999999</v>
      </c>
      <c r="F39">
        <v>10.004</v>
      </c>
      <c r="G39">
        <v>10.005000000000001</v>
      </c>
      <c r="H39" s="3">
        <v>10.006</v>
      </c>
      <c r="I39" s="5">
        <v>10.007</v>
      </c>
      <c r="K39">
        <f t="shared" ref="K39:K53" si="7">(B39-C39)/B39*100</f>
        <v>100</v>
      </c>
      <c r="L39">
        <f t="shared" ref="L39:L53" si="8">(B39-D39)/B39*100</f>
        <v>100</v>
      </c>
      <c r="M39">
        <f t="shared" ref="M39:M53" si="9">(B39-E39)/B39*100</f>
        <v>100</v>
      </c>
      <c r="N39">
        <f t="shared" ref="N39:N53" si="10">(B39-F39)/B39*100</f>
        <v>3.9968025579531975E-2</v>
      </c>
      <c r="O39">
        <f>(B39-G39)/B39*100</f>
        <v>2.9976019184635667E-2</v>
      </c>
      <c r="P39" s="3">
        <f t="shared" ref="P39:P53" si="11">(B39-H39)/B39*100</f>
        <v>1.9984012789757113E-2</v>
      </c>
      <c r="Q39" s="5">
        <f t="shared" ref="Q39:Q53" si="12">(B39-I39)/B39*100</f>
        <v>9.9920063948785564E-3</v>
      </c>
    </row>
    <row r="40" spans="1:17" x14ac:dyDescent="0.25">
      <c r="A40">
        <v>2.5</v>
      </c>
      <c r="B40">
        <v>10.034000000000001</v>
      </c>
      <c r="F40">
        <v>10.019</v>
      </c>
      <c r="G40">
        <v>10.022</v>
      </c>
      <c r="H40" s="3">
        <v>10.025</v>
      </c>
      <c r="I40" s="5">
        <v>10.029</v>
      </c>
      <c r="K40">
        <f t="shared" si="7"/>
        <v>100</v>
      </c>
      <c r="L40">
        <f t="shared" si="8"/>
        <v>100</v>
      </c>
      <c r="M40">
        <f t="shared" si="9"/>
        <v>100</v>
      </c>
      <c r="N40">
        <f t="shared" si="10"/>
        <v>0.14949172812438277</v>
      </c>
      <c r="O40">
        <f t="shared" ref="O40:O53" si="13">(B40-G40)/B40*100</f>
        <v>0.11959338249950623</v>
      </c>
      <c r="P40" s="3">
        <f t="shared" si="11"/>
        <v>8.9695036874629666E-2</v>
      </c>
      <c r="Q40" s="5">
        <f t="shared" si="12"/>
        <v>4.9830576041466831E-2</v>
      </c>
    </row>
    <row r="41" spans="1:17" x14ac:dyDescent="0.25">
      <c r="A41">
        <v>4</v>
      </c>
      <c r="B41">
        <v>10.14</v>
      </c>
      <c r="F41">
        <v>10.079000000000001</v>
      </c>
      <c r="G41">
        <v>10.090999999999999</v>
      </c>
      <c r="H41" s="3">
        <v>10.105</v>
      </c>
      <c r="I41" s="5">
        <v>10.121</v>
      </c>
      <c r="K41">
        <f t="shared" si="7"/>
        <v>100</v>
      </c>
      <c r="L41">
        <f t="shared" si="8"/>
        <v>100</v>
      </c>
      <c r="M41">
        <f t="shared" si="9"/>
        <v>100</v>
      </c>
      <c r="N41">
        <f t="shared" si="10"/>
        <v>0.60157790927021637</v>
      </c>
      <c r="O41">
        <f t="shared" si="13"/>
        <v>0.48323471400395718</v>
      </c>
      <c r="P41" s="3">
        <f t="shared" si="11"/>
        <v>0.34516765285996193</v>
      </c>
      <c r="Q41" s="5">
        <f t="shared" si="12"/>
        <v>0.18737672583826553</v>
      </c>
    </row>
    <row r="42" spans="1:17" x14ac:dyDescent="0.25">
      <c r="A42">
        <v>6.3</v>
      </c>
      <c r="B42">
        <v>10.513</v>
      </c>
      <c r="F42">
        <v>10.298999999999999</v>
      </c>
      <c r="G42">
        <v>10.342000000000001</v>
      </c>
      <c r="H42" s="3">
        <v>10.391</v>
      </c>
      <c r="I42" s="5">
        <v>10.446999999999999</v>
      </c>
      <c r="K42">
        <f t="shared" si="7"/>
        <v>100</v>
      </c>
      <c r="L42">
        <f t="shared" si="8"/>
        <v>100</v>
      </c>
      <c r="M42">
        <f t="shared" si="9"/>
        <v>100</v>
      </c>
      <c r="N42">
        <f t="shared" si="10"/>
        <v>2.0355750023780121</v>
      </c>
      <c r="O42">
        <f t="shared" si="13"/>
        <v>1.6265575953581222</v>
      </c>
      <c r="P42" s="3">
        <f t="shared" si="11"/>
        <v>1.1604679920098915</v>
      </c>
      <c r="Q42" s="5">
        <f t="shared" si="12"/>
        <v>0.62779415961191598</v>
      </c>
    </row>
    <row r="43" spans="1:17" x14ac:dyDescent="0.25">
      <c r="A43">
        <v>10</v>
      </c>
      <c r="B43">
        <v>11.734</v>
      </c>
      <c r="F43">
        <v>11.066000000000001</v>
      </c>
      <c r="G43">
        <v>11.202999999999999</v>
      </c>
      <c r="H43" s="3">
        <v>11.356999999999999</v>
      </c>
      <c r="I43" s="5">
        <v>11.532999999999999</v>
      </c>
      <c r="K43">
        <f t="shared" si="7"/>
        <v>100</v>
      </c>
      <c r="L43">
        <f t="shared" si="8"/>
        <v>100</v>
      </c>
      <c r="M43">
        <f t="shared" si="9"/>
        <v>100</v>
      </c>
      <c r="N43">
        <f t="shared" si="10"/>
        <v>5.6928583603204306</v>
      </c>
      <c r="O43">
        <f t="shared" si="13"/>
        <v>4.5253110618714896</v>
      </c>
      <c r="P43" s="3">
        <f t="shared" si="11"/>
        <v>3.2128856314982164</v>
      </c>
      <c r="Q43" s="5">
        <f t="shared" si="12"/>
        <v>1.7129708539287585</v>
      </c>
    </row>
    <row r="44" spans="1:17" x14ac:dyDescent="0.25">
      <c r="A44">
        <v>15.8</v>
      </c>
      <c r="B44">
        <v>14.864000000000001</v>
      </c>
      <c r="F44">
        <v>13.268000000000001</v>
      </c>
      <c r="G44">
        <v>13.606999999999999</v>
      </c>
      <c r="H44" s="3">
        <v>13.981</v>
      </c>
      <c r="I44" s="5">
        <v>14.398</v>
      </c>
      <c r="K44">
        <f t="shared" si="7"/>
        <v>100</v>
      </c>
      <c r="L44">
        <f t="shared" si="8"/>
        <v>100</v>
      </c>
      <c r="M44">
        <f t="shared" si="9"/>
        <v>100</v>
      </c>
      <c r="N44">
        <f t="shared" si="10"/>
        <v>10.737351991388589</v>
      </c>
      <c r="O44">
        <f t="shared" si="13"/>
        <v>8.4566738428417754</v>
      </c>
      <c r="P44" s="3">
        <f t="shared" si="11"/>
        <v>5.9405274488697586</v>
      </c>
      <c r="Q44" s="5">
        <f t="shared" si="12"/>
        <v>3.1350914962325152</v>
      </c>
    </row>
    <row r="45" spans="1:17" x14ac:dyDescent="0.25">
      <c r="A45">
        <v>25.1</v>
      </c>
      <c r="B45">
        <v>20.927</v>
      </c>
      <c r="F45">
        <v>18.132000000000001</v>
      </c>
      <c r="G45">
        <v>18.747</v>
      </c>
      <c r="H45" s="3">
        <v>19.414000000000001</v>
      </c>
      <c r="I45" s="5">
        <v>20.138999999999999</v>
      </c>
      <c r="K45">
        <f t="shared" si="7"/>
        <v>100</v>
      </c>
      <c r="L45">
        <f t="shared" si="8"/>
        <v>100</v>
      </c>
      <c r="M45">
        <f t="shared" si="9"/>
        <v>100</v>
      </c>
      <c r="N45">
        <f t="shared" si="10"/>
        <v>13.355951641420166</v>
      </c>
      <c r="O45">
        <f t="shared" si="13"/>
        <v>10.417164428728436</v>
      </c>
      <c r="P45" s="3">
        <f t="shared" si="11"/>
        <v>7.229894394800966</v>
      </c>
      <c r="Q45" s="5">
        <f t="shared" si="12"/>
        <v>3.765470444879822</v>
      </c>
    </row>
    <row r="46" spans="1:17" x14ac:dyDescent="0.25">
      <c r="A46">
        <v>39.799999999999997</v>
      </c>
      <c r="B46">
        <v>29.815999999999999</v>
      </c>
      <c r="F46">
        <v>25.949000000000002</v>
      </c>
      <c r="G46">
        <v>26.818000000000001</v>
      </c>
      <c r="H46" s="3">
        <v>27.747</v>
      </c>
      <c r="I46" s="5">
        <v>28.744</v>
      </c>
      <c r="K46">
        <f t="shared" si="7"/>
        <v>100</v>
      </c>
      <c r="L46">
        <f t="shared" si="8"/>
        <v>100</v>
      </c>
      <c r="M46">
        <f t="shared" si="9"/>
        <v>100</v>
      </c>
      <c r="N46">
        <f t="shared" si="10"/>
        <v>12.969546552186737</v>
      </c>
      <c r="O46">
        <f t="shared" si="13"/>
        <v>10.055004024684726</v>
      </c>
      <c r="P46" s="3">
        <f t="shared" si="11"/>
        <v>6.9392272605312559</v>
      </c>
      <c r="Q46" s="5">
        <f t="shared" si="12"/>
        <v>3.5953850281727906</v>
      </c>
    </row>
    <row r="47" spans="1:17" x14ac:dyDescent="0.25">
      <c r="A47">
        <v>63.1</v>
      </c>
      <c r="B47">
        <v>41.122999999999998</v>
      </c>
      <c r="C47">
        <v>38.978999999999999</v>
      </c>
      <c r="D47">
        <v>39.270000000000003</v>
      </c>
      <c r="E47">
        <v>39.567</v>
      </c>
      <c r="F47">
        <v>36.351999999999997</v>
      </c>
      <c r="G47">
        <v>37.438000000000002</v>
      </c>
      <c r="H47" s="3">
        <v>38.591000000000001</v>
      </c>
      <c r="I47" s="5">
        <v>39.817</v>
      </c>
      <c r="K47">
        <f t="shared" si="7"/>
        <v>5.2136274104515685</v>
      </c>
      <c r="L47">
        <f t="shared" si="8"/>
        <v>4.5059942124844845</v>
      </c>
      <c r="M47">
        <f t="shared" si="9"/>
        <v>3.7837706393016015</v>
      </c>
      <c r="N47">
        <f t="shared" si="10"/>
        <v>11.601780025776332</v>
      </c>
      <c r="O47">
        <f t="shared" si="13"/>
        <v>8.9609221117136286</v>
      </c>
      <c r="P47" s="3">
        <f t="shared" si="11"/>
        <v>6.1571383410743303</v>
      </c>
      <c r="Q47" s="5">
        <f t="shared" si="12"/>
        <v>3.1758383386426026</v>
      </c>
    </row>
    <row r="48" spans="1:17" x14ac:dyDescent="0.25">
      <c r="A48">
        <v>100</v>
      </c>
      <c r="B48">
        <v>54.139000000000003</v>
      </c>
      <c r="C48">
        <v>51.768000000000001</v>
      </c>
      <c r="D48">
        <v>52.093000000000004</v>
      </c>
      <c r="E48">
        <v>52.423000000000002</v>
      </c>
      <c r="F48">
        <v>48.811999999999998</v>
      </c>
      <c r="G48">
        <v>50.045000000000002</v>
      </c>
      <c r="H48" s="3">
        <v>51.34</v>
      </c>
      <c r="I48" s="5">
        <v>52.703000000000003</v>
      </c>
      <c r="K48">
        <f t="shared" si="7"/>
        <v>4.3794676665620011</v>
      </c>
      <c r="L48">
        <f t="shared" si="8"/>
        <v>3.7791610484124187</v>
      </c>
      <c r="M48">
        <f t="shared" si="9"/>
        <v>3.1696189438297733</v>
      </c>
      <c r="N48">
        <f t="shared" si="10"/>
        <v>9.8394872457932454</v>
      </c>
      <c r="O48">
        <f t="shared" si="13"/>
        <v>7.56201629139807</v>
      </c>
      <c r="P48" s="3">
        <f t="shared" si="11"/>
        <v>5.1700253052328256</v>
      </c>
      <c r="Q48" s="5">
        <f t="shared" si="12"/>
        <v>2.6524317035778271</v>
      </c>
    </row>
    <row r="49" spans="1:17" x14ac:dyDescent="0.25">
      <c r="A49">
        <v>158.5</v>
      </c>
      <c r="B49">
        <v>67.495999999999995</v>
      </c>
      <c r="C49">
        <v>65.19</v>
      </c>
      <c r="D49">
        <v>65.510000000000005</v>
      </c>
      <c r="E49">
        <v>65.834000000000003</v>
      </c>
      <c r="F49">
        <v>62.243000000000002</v>
      </c>
      <c r="G49">
        <v>63.484000000000002</v>
      </c>
      <c r="H49" s="3">
        <v>64.772000000000006</v>
      </c>
      <c r="I49" s="5">
        <v>66.108000000000004</v>
      </c>
      <c r="K49">
        <f t="shared" si="7"/>
        <v>3.4164987554818027</v>
      </c>
      <c r="L49">
        <f t="shared" si="8"/>
        <v>2.9423965864643686</v>
      </c>
      <c r="M49">
        <f t="shared" si="9"/>
        <v>2.4623681403342301</v>
      </c>
      <c r="N49">
        <f t="shared" si="10"/>
        <v>7.7826834182766289</v>
      </c>
      <c r="O49">
        <f t="shared" si="13"/>
        <v>5.9440559440559344</v>
      </c>
      <c r="P49" s="3">
        <f t="shared" si="11"/>
        <v>4.0357947137607999</v>
      </c>
      <c r="Q49" s="5">
        <f t="shared" si="12"/>
        <v>2.0564181581130603</v>
      </c>
    </row>
    <row r="50" spans="1:17" x14ac:dyDescent="0.25">
      <c r="A50">
        <v>251.2</v>
      </c>
      <c r="B50">
        <v>79.400999999999996</v>
      </c>
      <c r="C50">
        <v>77.474999999999994</v>
      </c>
      <c r="D50">
        <v>77.745999999999995</v>
      </c>
      <c r="E50">
        <v>78.018000000000001</v>
      </c>
      <c r="F50">
        <v>74.938000000000002</v>
      </c>
      <c r="G50">
        <v>76.018000000000001</v>
      </c>
      <c r="H50" s="3">
        <v>77.122</v>
      </c>
      <c r="I50" s="5">
        <v>78.25</v>
      </c>
      <c r="K50">
        <f t="shared" si="7"/>
        <v>2.4256621453130336</v>
      </c>
      <c r="L50">
        <f t="shared" si="8"/>
        <v>2.0843566201937018</v>
      </c>
      <c r="M50">
        <f t="shared" si="9"/>
        <v>1.7417916650923737</v>
      </c>
      <c r="N50">
        <f t="shared" si="10"/>
        <v>5.620836009622038</v>
      </c>
      <c r="O50">
        <f t="shared" si="13"/>
        <v>4.2606516290726768</v>
      </c>
      <c r="P50" s="3">
        <f t="shared" si="11"/>
        <v>2.8702409289555502</v>
      </c>
      <c r="Q50" s="5">
        <f t="shared" si="12"/>
        <v>1.4496039092706594</v>
      </c>
    </row>
    <row r="51" spans="1:17" x14ac:dyDescent="0.25">
      <c r="A51">
        <v>398.1</v>
      </c>
      <c r="B51">
        <v>88.435000000000002</v>
      </c>
      <c r="C51">
        <v>87.078000000000003</v>
      </c>
      <c r="D51">
        <v>87.271000000000001</v>
      </c>
      <c r="E51">
        <v>87.465000000000003</v>
      </c>
      <c r="F51">
        <v>85.23</v>
      </c>
      <c r="G51">
        <v>86.025000000000006</v>
      </c>
      <c r="H51" s="3">
        <v>86.825999999999993</v>
      </c>
      <c r="I51" s="5">
        <v>87.629000000000005</v>
      </c>
      <c r="K51">
        <f t="shared" si="7"/>
        <v>1.5344603381014297</v>
      </c>
      <c r="L51">
        <f t="shared" si="8"/>
        <v>1.3162209532424962</v>
      </c>
      <c r="M51">
        <f t="shared" si="9"/>
        <v>1.0968507943687442</v>
      </c>
      <c r="N51">
        <f t="shared" si="10"/>
        <v>3.6241307174761102</v>
      </c>
      <c r="O51">
        <f t="shared" si="13"/>
        <v>2.7251653756996626</v>
      </c>
      <c r="P51" s="3">
        <f t="shared" si="11"/>
        <v>1.8194153898343515</v>
      </c>
      <c r="Q51" s="5">
        <f t="shared" si="12"/>
        <v>0.91140385593938744</v>
      </c>
    </row>
    <row r="52" spans="1:17" x14ac:dyDescent="0.25">
      <c r="A52">
        <v>631</v>
      </c>
      <c r="B52">
        <v>94.221000000000004</v>
      </c>
      <c r="C52">
        <v>93.415999999999997</v>
      </c>
      <c r="D52">
        <v>93.533000000000001</v>
      </c>
      <c r="E52">
        <v>93.647999999999996</v>
      </c>
      <c r="F52">
        <v>92.284000000000006</v>
      </c>
      <c r="G52">
        <v>92.777000000000001</v>
      </c>
      <c r="H52" s="3">
        <v>93.263999999999996</v>
      </c>
      <c r="I52" s="5">
        <v>93.745999999999995</v>
      </c>
      <c r="K52">
        <f t="shared" si="7"/>
        <v>0.85437429023254552</v>
      </c>
      <c r="L52">
        <f t="shared" si="8"/>
        <v>0.73019815115526521</v>
      </c>
      <c r="M52">
        <f t="shared" si="9"/>
        <v>0.60814468112205078</v>
      </c>
      <c r="N52">
        <f t="shared" si="10"/>
        <v>2.0558049691682299</v>
      </c>
      <c r="O52">
        <f t="shared" si="13"/>
        <v>1.5325670498084318</v>
      </c>
      <c r="P52" s="3">
        <f t="shared" si="11"/>
        <v>1.0156971375808024</v>
      </c>
      <c r="Q52" s="5">
        <f t="shared" si="12"/>
        <v>0.5041338979633081</v>
      </c>
    </row>
    <row r="53" spans="1:17" x14ac:dyDescent="0.25">
      <c r="A53">
        <v>1000</v>
      </c>
      <c r="B53">
        <v>97.337000000000003</v>
      </c>
      <c r="C53">
        <v>96.921999999999997</v>
      </c>
      <c r="D53">
        <v>96.983000000000004</v>
      </c>
      <c r="E53">
        <v>97.043000000000006</v>
      </c>
      <c r="F53">
        <v>96.322999999999993</v>
      </c>
      <c r="G53">
        <v>96.585999999999999</v>
      </c>
      <c r="H53" s="3">
        <v>96.843000000000004</v>
      </c>
      <c r="I53" s="5">
        <v>97.093999999999994</v>
      </c>
      <c r="K53">
        <f t="shared" si="7"/>
        <v>0.42635380174035176</v>
      </c>
      <c r="L53">
        <f t="shared" si="8"/>
        <v>0.36368492967730587</v>
      </c>
      <c r="M53">
        <f t="shared" si="9"/>
        <v>0.30204341617267527</v>
      </c>
      <c r="N53">
        <f t="shared" si="10"/>
        <v>1.0417415782282275</v>
      </c>
      <c r="O53">
        <f t="shared" si="13"/>
        <v>0.77154627736626846</v>
      </c>
      <c r="P53" s="3">
        <f t="shared" si="11"/>
        <v>0.50751512785477226</v>
      </c>
      <c r="Q53" s="5">
        <f t="shared" si="12"/>
        <v>0.24964812969375388</v>
      </c>
    </row>
    <row r="58" spans="1:17" x14ac:dyDescent="0.25">
      <c r="J58" t="s">
        <v>12</v>
      </c>
    </row>
    <row r="59" spans="1:17" x14ac:dyDescent="0.25">
      <c r="J59">
        <v>10</v>
      </c>
      <c r="K59">
        <v>10</v>
      </c>
    </row>
    <row r="60" spans="1:17" x14ac:dyDescent="0.25">
      <c r="J60">
        <v>100</v>
      </c>
    </row>
    <row r="63" spans="1:17" x14ac:dyDescent="0.25">
      <c r="J63" t="s">
        <v>13</v>
      </c>
    </row>
    <row r="64" spans="1:17" x14ac:dyDescent="0.25">
      <c r="J64">
        <v>10</v>
      </c>
      <c r="K64">
        <v>10</v>
      </c>
    </row>
    <row r="65" spans="1:17" x14ac:dyDescent="0.25">
      <c r="J65">
        <v>5</v>
      </c>
      <c r="K65" s="1" t="s">
        <v>0</v>
      </c>
    </row>
    <row r="66" spans="1:17" x14ac:dyDescent="0.25">
      <c r="J66">
        <v>100</v>
      </c>
    </row>
    <row r="77" spans="1:17" x14ac:dyDescent="0.25">
      <c r="A77" s="2" t="s">
        <v>1</v>
      </c>
      <c r="B77" s="2" t="s">
        <v>4</v>
      </c>
      <c r="C77" s="2" t="s">
        <v>10</v>
      </c>
      <c r="D77" s="4" t="s">
        <v>18</v>
      </c>
      <c r="E77" s="2" t="s">
        <v>17</v>
      </c>
      <c r="F77" s="2" t="s">
        <v>16</v>
      </c>
      <c r="G77" s="2" t="s">
        <v>15</v>
      </c>
      <c r="H77" s="6" t="s">
        <v>5</v>
      </c>
      <c r="I77" s="6" t="s">
        <v>7</v>
      </c>
      <c r="K77" t="s">
        <v>10</v>
      </c>
      <c r="L77" s="4" t="s">
        <v>18</v>
      </c>
      <c r="M77" s="2" t="s">
        <v>17</v>
      </c>
      <c r="N77" s="2" t="s">
        <v>16</v>
      </c>
      <c r="O77" s="2" t="s">
        <v>15</v>
      </c>
      <c r="P77" s="6" t="s">
        <v>5</v>
      </c>
      <c r="Q77" s="5" t="s">
        <v>7</v>
      </c>
    </row>
    <row r="78" spans="1:17" x14ac:dyDescent="0.25">
      <c r="A78">
        <v>1.6</v>
      </c>
      <c r="B78">
        <v>10.007</v>
      </c>
      <c r="D78" s="3">
        <v>10.007999999999999</v>
      </c>
      <c r="E78">
        <v>10.007999999999999</v>
      </c>
      <c r="F78">
        <v>10.007999999999999</v>
      </c>
      <c r="G78">
        <v>10.007999999999999</v>
      </c>
      <c r="H78">
        <v>10.007</v>
      </c>
      <c r="I78" s="5"/>
      <c r="K78">
        <f t="shared" ref="K78:K92" si="14">(B78-C78)/B78*100</f>
        <v>100</v>
      </c>
      <c r="L78" s="3">
        <f t="shared" ref="L78:L92" si="15">(B78-D78)/B78*100</f>
        <v>-9.9930048965668605E-3</v>
      </c>
      <c r="M78">
        <f t="shared" ref="M78:M92" si="16">(B78-E78)/B78*100</f>
        <v>-9.9930048965668605E-3</v>
      </c>
      <c r="N78">
        <f t="shared" ref="N78:N92" si="17">(B78-F78)/B78*100</f>
        <v>-9.9930048965668605E-3</v>
      </c>
      <c r="O78">
        <f>(B78-G78)/B78*100</f>
        <v>-9.9930048965668605E-3</v>
      </c>
      <c r="P78" s="5">
        <f t="shared" ref="P78:P92" si="18">(B78-H78)/B78*100</f>
        <v>0</v>
      </c>
      <c r="Q78" s="5">
        <f t="shared" ref="Q78:Q92" si="19">(B78-I78)/B78*100</f>
        <v>100</v>
      </c>
    </row>
    <row r="79" spans="1:17" x14ac:dyDescent="0.25">
      <c r="A79">
        <v>2.5</v>
      </c>
      <c r="B79">
        <v>10.029999999999999</v>
      </c>
      <c r="D79" s="3">
        <v>10.029999999999999</v>
      </c>
      <c r="E79">
        <v>10.029999999999999</v>
      </c>
      <c r="F79">
        <v>10.029999999999999</v>
      </c>
      <c r="G79">
        <v>10.029999999999999</v>
      </c>
      <c r="H79">
        <v>10.029999999999999</v>
      </c>
      <c r="I79" s="5"/>
      <c r="K79">
        <f t="shared" si="14"/>
        <v>100</v>
      </c>
      <c r="L79" s="3">
        <f t="shared" si="15"/>
        <v>0</v>
      </c>
      <c r="M79">
        <f t="shared" si="16"/>
        <v>0</v>
      </c>
      <c r="N79">
        <f t="shared" si="17"/>
        <v>0</v>
      </c>
      <c r="O79">
        <f t="shared" ref="O79:O92" si="20">(B79-G79)/B79*100</f>
        <v>0</v>
      </c>
      <c r="P79" s="5">
        <f t="shared" si="18"/>
        <v>0</v>
      </c>
      <c r="Q79" s="5">
        <f t="shared" si="19"/>
        <v>100</v>
      </c>
    </row>
    <row r="80" spans="1:17" x14ac:dyDescent="0.25">
      <c r="A80">
        <v>4</v>
      </c>
      <c r="B80">
        <v>10.121</v>
      </c>
      <c r="D80" s="3">
        <v>10.124000000000001</v>
      </c>
      <c r="E80">
        <v>10.122999999999999</v>
      </c>
      <c r="F80">
        <v>10.122999999999999</v>
      </c>
      <c r="G80">
        <v>10.122</v>
      </c>
      <c r="H80">
        <v>10.121</v>
      </c>
      <c r="I80" s="5"/>
      <c r="K80">
        <f t="shared" si="14"/>
        <v>100</v>
      </c>
      <c r="L80" s="3">
        <f t="shared" si="15"/>
        <v>-2.9641339788559564E-2</v>
      </c>
      <c r="M80">
        <f t="shared" si="16"/>
        <v>-1.976089319236134E-2</v>
      </c>
      <c r="N80">
        <f t="shared" si="17"/>
        <v>-1.976089319236134E-2</v>
      </c>
      <c r="O80">
        <f t="shared" si="20"/>
        <v>-9.8804465961806701E-3</v>
      </c>
      <c r="P80" s="5">
        <f t="shared" si="18"/>
        <v>0</v>
      </c>
      <c r="Q80" s="5">
        <f t="shared" si="19"/>
        <v>100</v>
      </c>
    </row>
    <row r="81" spans="1:17" x14ac:dyDescent="0.25">
      <c r="A81">
        <v>6.3</v>
      </c>
      <c r="B81">
        <v>10.436999999999999</v>
      </c>
      <c r="D81" s="3">
        <v>10.449</v>
      </c>
      <c r="E81">
        <v>10.448</v>
      </c>
      <c r="F81">
        <v>10.446</v>
      </c>
      <c r="G81">
        <v>10.444000000000001</v>
      </c>
      <c r="H81">
        <v>10.439</v>
      </c>
      <c r="I81" s="5"/>
      <c r="K81">
        <f t="shared" si="14"/>
        <v>100</v>
      </c>
      <c r="L81" s="3">
        <f t="shared" si="15"/>
        <v>-0.11497556769186985</v>
      </c>
      <c r="M81">
        <f t="shared" si="16"/>
        <v>-0.1053942703842197</v>
      </c>
      <c r="N81">
        <f t="shared" si="17"/>
        <v>-8.623167576890238E-2</v>
      </c>
      <c r="O81">
        <f t="shared" si="20"/>
        <v>-6.7069081153602078E-2</v>
      </c>
      <c r="P81" s="5">
        <f t="shared" si="18"/>
        <v>-1.9162594615317313E-2</v>
      </c>
      <c r="Q81" s="5">
        <f t="shared" si="19"/>
        <v>100</v>
      </c>
    </row>
    <row r="82" spans="1:17" x14ac:dyDescent="0.25">
      <c r="A82">
        <v>10</v>
      </c>
      <c r="B82">
        <v>11.452</v>
      </c>
      <c r="D82" s="3">
        <v>11.497</v>
      </c>
      <c r="E82">
        <v>11.493</v>
      </c>
      <c r="F82">
        <v>11.484999999999999</v>
      </c>
      <c r="G82">
        <v>11.476000000000001</v>
      </c>
      <c r="H82">
        <v>11.46</v>
      </c>
      <c r="I82" s="5"/>
      <c r="K82">
        <f t="shared" si="14"/>
        <v>100</v>
      </c>
      <c r="L82" s="3">
        <f t="shared" si="15"/>
        <v>-0.39294446384910869</v>
      </c>
      <c r="M82">
        <f t="shared" si="16"/>
        <v>-0.35801606706252503</v>
      </c>
      <c r="N82">
        <f t="shared" si="17"/>
        <v>-0.28815927348934228</v>
      </c>
      <c r="O82">
        <f t="shared" si="20"/>
        <v>-0.20957038071953293</v>
      </c>
      <c r="P82" s="5">
        <f t="shared" si="18"/>
        <v>-6.9856793573182807E-2</v>
      </c>
      <c r="Q82" s="5">
        <f t="shared" si="19"/>
        <v>100</v>
      </c>
    </row>
    <row r="83" spans="1:17" x14ac:dyDescent="0.25">
      <c r="A83">
        <v>15.8</v>
      </c>
      <c r="B83">
        <v>13.925000000000001</v>
      </c>
      <c r="D83" s="3">
        <v>14.083</v>
      </c>
      <c r="E83">
        <v>14.066000000000001</v>
      </c>
      <c r="F83">
        <v>14.038</v>
      </c>
      <c r="G83">
        <v>14.005000000000001</v>
      </c>
      <c r="H83">
        <v>13.949</v>
      </c>
      <c r="I83" s="5"/>
      <c r="K83">
        <f t="shared" si="14"/>
        <v>100</v>
      </c>
      <c r="L83" s="3">
        <f t="shared" si="15"/>
        <v>-1.1346499102333893</v>
      </c>
      <c r="M83">
        <f t="shared" si="16"/>
        <v>-1.0125673249551168</v>
      </c>
      <c r="N83">
        <f t="shared" si="17"/>
        <v>-0.8114901256732463</v>
      </c>
      <c r="O83">
        <f t="shared" si="20"/>
        <v>-0.57450628366247802</v>
      </c>
      <c r="P83" s="5">
        <f t="shared" si="18"/>
        <v>-0.17235188509873703</v>
      </c>
      <c r="Q83" s="5">
        <f t="shared" si="19"/>
        <v>100</v>
      </c>
    </row>
    <row r="84" spans="1:17" x14ac:dyDescent="0.25">
      <c r="A84">
        <v>25.1</v>
      </c>
      <c r="B84">
        <v>18.262</v>
      </c>
      <c r="D84" s="3">
        <v>18.753</v>
      </c>
      <c r="E84">
        <v>18.692</v>
      </c>
      <c r="F84">
        <v>18.594000000000001</v>
      </c>
      <c r="G84">
        <v>18.486999999999998</v>
      </c>
      <c r="H84">
        <v>18.324999999999999</v>
      </c>
      <c r="I84" s="5"/>
      <c r="K84">
        <f t="shared" si="14"/>
        <v>100</v>
      </c>
      <c r="L84" s="3">
        <f t="shared" si="15"/>
        <v>-2.6886430839995601</v>
      </c>
      <c r="M84">
        <f t="shared" si="16"/>
        <v>-2.3546161428102055</v>
      </c>
      <c r="N84">
        <f t="shared" si="17"/>
        <v>-1.81798269630928</v>
      </c>
      <c r="O84">
        <f t="shared" si="20"/>
        <v>-1.2320665863541662</v>
      </c>
      <c r="P84" s="5">
        <f t="shared" si="18"/>
        <v>-0.34497864417916346</v>
      </c>
      <c r="Q84" s="5">
        <f t="shared" si="19"/>
        <v>100</v>
      </c>
    </row>
    <row r="85" spans="1:17" x14ac:dyDescent="0.25">
      <c r="A85">
        <v>39.799999999999997</v>
      </c>
      <c r="B85">
        <v>23.957000000000001</v>
      </c>
      <c r="D85" s="3">
        <v>25.155000000000001</v>
      </c>
      <c r="E85">
        <v>24.954999999999998</v>
      </c>
      <c r="F85">
        <v>24.675000000000001</v>
      </c>
      <c r="G85">
        <v>24.408000000000001</v>
      </c>
      <c r="H85">
        <v>24.068000000000001</v>
      </c>
      <c r="I85" s="5"/>
      <c r="K85">
        <f t="shared" si="14"/>
        <v>100</v>
      </c>
      <c r="L85" s="3">
        <f t="shared" si="15"/>
        <v>-5.0006261218015631</v>
      </c>
      <c r="M85">
        <f t="shared" si="16"/>
        <v>-4.1657970530533772</v>
      </c>
      <c r="N85">
        <f t="shared" si="17"/>
        <v>-2.9970363568059435</v>
      </c>
      <c r="O85">
        <f t="shared" si="20"/>
        <v>-1.882539550027134</v>
      </c>
      <c r="P85" s="5">
        <f t="shared" si="18"/>
        <v>-0.46333013315523919</v>
      </c>
      <c r="Q85" s="5">
        <f t="shared" si="19"/>
        <v>100</v>
      </c>
    </row>
    <row r="86" spans="1:17" x14ac:dyDescent="0.25">
      <c r="A86">
        <v>63.1</v>
      </c>
      <c r="B86">
        <v>31.372</v>
      </c>
      <c r="C86">
        <v>38.978999999999999</v>
      </c>
      <c r="D86" s="3">
        <v>33.457000000000001</v>
      </c>
      <c r="E86">
        <v>32.94</v>
      </c>
      <c r="F86">
        <v>32.368000000000002</v>
      </c>
      <c r="G86">
        <v>31.931000000000001</v>
      </c>
      <c r="H86">
        <v>31.491</v>
      </c>
      <c r="I86" s="5">
        <v>39.817</v>
      </c>
      <c r="K86">
        <f t="shared" si="14"/>
        <v>-24.247736835394619</v>
      </c>
      <c r="L86" s="3">
        <f t="shared" si="15"/>
        <v>-6.646053805941607</v>
      </c>
      <c r="M86">
        <f t="shared" si="16"/>
        <v>-4.9980874665306576</v>
      </c>
      <c r="N86">
        <f t="shared" si="17"/>
        <v>-3.1748055590972912</v>
      </c>
      <c r="O86">
        <f t="shared" si="20"/>
        <v>-1.7818436822644428</v>
      </c>
      <c r="P86" s="5">
        <f t="shared" si="18"/>
        <v>-0.3793191380849158</v>
      </c>
      <c r="Q86" s="5">
        <f t="shared" si="19"/>
        <v>-26.918908580900169</v>
      </c>
    </row>
    <row r="87" spans="1:17" x14ac:dyDescent="0.25">
      <c r="A87">
        <v>100</v>
      </c>
      <c r="B87">
        <v>41.503</v>
      </c>
      <c r="C87">
        <v>51.768000000000001</v>
      </c>
      <c r="D87" s="3">
        <v>43.915999999999997</v>
      </c>
      <c r="E87">
        <v>43.015000000000001</v>
      </c>
      <c r="F87">
        <v>42.31</v>
      </c>
      <c r="G87">
        <v>41.902999999999999</v>
      </c>
      <c r="H87">
        <v>41.58</v>
      </c>
      <c r="I87" s="5">
        <v>52.703000000000003</v>
      </c>
      <c r="K87">
        <f t="shared" si="14"/>
        <v>-24.733151820350336</v>
      </c>
      <c r="L87" s="3">
        <f t="shared" si="15"/>
        <v>-5.8140375394549713</v>
      </c>
      <c r="M87">
        <f t="shared" si="16"/>
        <v>-3.6431101366166314</v>
      </c>
      <c r="N87">
        <f t="shared" si="17"/>
        <v>-1.9444377514878493</v>
      </c>
      <c r="O87">
        <f t="shared" si="20"/>
        <v>-0.96378575042767656</v>
      </c>
      <c r="P87" s="5">
        <f t="shared" si="18"/>
        <v>-0.18552875695732401</v>
      </c>
      <c r="Q87" s="5">
        <f t="shared" si="19"/>
        <v>-26.986001011975048</v>
      </c>
    </row>
    <row r="88" spans="1:17" x14ac:dyDescent="0.25">
      <c r="A88">
        <v>158.5</v>
      </c>
      <c r="B88">
        <v>54.003999999999998</v>
      </c>
      <c r="C88">
        <v>65.19</v>
      </c>
      <c r="D88" s="3">
        <v>55.796999999999997</v>
      </c>
      <c r="E88">
        <v>54.881999999999998</v>
      </c>
      <c r="F88">
        <v>54.396000000000001</v>
      </c>
      <c r="G88">
        <v>54.180999999999997</v>
      </c>
      <c r="H88">
        <v>54.036000000000001</v>
      </c>
      <c r="I88" s="5">
        <v>66.108000000000004</v>
      </c>
      <c r="K88">
        <f t="shared" si="14"/>
        <v>-20.713280497740911</v>
      </c>
      <c r="L88" s="3">
        <f t="shared" si="15"/>
        <v>-3.3201244352270192</v>
      </c>
      <c r="M88">
        <f t="shared" si="16"/>
        <v>-1.6258054958891937</v>
      </c>
      <c r="N88">
        <f t="shared" si="17"/>
        <v>-0.72587215761795976</v>
      </c>
      <c r="O88">
        <f t="shared" si="20"/>
        <v>-0.32775349974075924</v>
      </c>
      <c r="P88" s="5">
        <f t="shared" si="18"/>
        <v>-5.925487000963555E-2</v>
      </c>
      <c r="Q88" s="5">
        <f t="shared" si="19"/>
        <v>-22.413154581142152</v>
      </c>
    </row>
    <row r="89" spans="1:17" x14ac:dyDescent="0.25">
      <c r="A89">
        <v>251.2</v>
      </c>
      <c r="B89">
        <v>67.149000000000001</v>
      </c>
      <c r="C89">
        <v>77.474999999999994</v>
      </c>
      <c r="D89" s="3">
        <v>67.954999999999998</v>
      </c>
      <c r="E89">
        <v>67.447000000000003</v>
      </c>
      <c r="F89">
        <v>67.262</v>
      </c>
      <c r="G89">
        <v>67.195999999999998</v>
      </c>
      <c r="H89">
        <v>67.156999999999996</v>
      </c>
      <c r="I89" s="5">
        <v>78.25</v>
      </c>
      <c r="K89">
        <f t="shared" si="14"/>
        <v>-15.377742036366875</v>
      </c>
      <c r="L89" s="3">
        <f t="shared" si="15"/>
        <v>-1.2003157157962105</v>
      </c>
      <c r="M89">
        <f t="shared" si="16"/>
        <v>-0.44378918524475691</v>
      </c>
      <c r="N89">
        <f t="shared" si="17"/>
        <v>-0.16828247628408396</v>
      </c>
      <c r="O89">
        <f t="shared" si="20"/>
        <v>-6.9993596330544083E-2</v>
      </c>
      <c r="P89" s="5">
        <f t="shared" si="18"/>
        <v>-1.1913803630725054E-2</v>
      </c>
      <c r="Q89" s="5">
        <f t="shared" si="19"/>
        <v>-16.531891763094013</v>
      </c>
    </row>
    <row r="90" spans="1:17" x14ac:dyDescent="0.25">
      <c r="A90">
        <v>398.1</v>
      </c>
      <c r="B90">
        <v>79.016000000000005</v>
      </c>
      <c r="C90">
        <v>87.078000000000003</v>
      </c>
      <c r="D90" s="3">
        <v>79.117999999999995</v>
      </c>
      <c r="E90">
        <v>79.003</v>
      </c>
      <c r="F90">
        <v>78.992999999999995</v>
      </c>
      <c r="G90">
        <v>79</v>
      </c>
      <c r="H90">
        <v>79.012</v>
      </c>
      <c r="I90" s="5">
        <v>87.629000000000005</v>
      </c>
      <c r="K90">
        <f t="shared" si="14"/>
        <v>-10.202996861395157</v>
      </c>
      <c r="L90" s="3">
        <f t="shared" si="15"/>
        <v>-0.12908777969017621</v>
      </c>
      <c r="M90">
        <f t="shared" si="16"/>
        <v>1.6452364078168E-2</v>
      </c>
      <c r="N90">
        <f t="shared" si="17"/>
        <v>2.9108028753683231E-2</v>
      </c>
      <c r="O90">
        <f t="shared" si="20"/>
        <v>2.0249063480820773E-2</v>
      </c>
      <c r="P90" s="5">
        <f t="shared" si="18"/>
        <v>5.0622658702096897E-3</v>
      </c>
      <c r="Q90" s="5">
        <f t="shared" si="19"/>
        <v>-10.900323985015692</v>
      </c>
    </row>
    <row r="91" spans="1:17" x14ac:dyDescent="0.25">
      <c r="A91">
        <v>631</v>
      </c>
      <c r="B91">
        <v>88.131</v>
      </c>
      <c r="C91">
        <v>93.415999999999997</v>
      </c>
      <c r="D91" s="3">
        <v>87.954999999999998</v>
      </c>
      <c r="E91">
        <v>88.016999999999996</v>
      </c>
      <c r="F91">
        <v>88.066999999999993</v>
      </c>
      <c r="G91">
        <v>88.096999999999994</v>
      </c>
      <c r="H91">
        <v>88.123999999999995</v>
      </c>
      <c r="I91" s="5">
        <v>93.745999999999995</v>
      </c>
      <c r="K91">
        <f t="shared" si="14"/>
        <v>-5.9967548308767586</v>
      </c>
      <c r="L91" s="3">
        <f t="shared" si="15"/>
        <v>0.19970271527612521</v>
      </c>
      <c r="M91">
        <f t="shared" si="16"/>
        <v>0.12935289512203915</v>
      </c>
      <c r="N91">
        <f t="shared" si="17"/>
        <v>7.2619169191325605E-2</v>
      </c>
      <c r="O91">
        <f t="shared" si="20"/>
        <v>3.8578933632894247E-2</v>
      </c>
      <c r="P91" s="5">
        <f t="shared" si="18"/>
        <v>7.9427216303060242E-3</v>
      </c>
      <c r="Q91" s="5">
        <f t="shared" si="19"/>
        <v>-6.3711974220194882</v>
      </c>
    </row>
    <row r="92" spans="1:17" x14ac:dyDescent="0.25">
      <c r="A92">
        <v>1000</v>
      </c>
      <c r="B92">
        <v>93.959000000000003</v>
      </c>
      <c r="C92">
        <v>96.921999999999997</v>
      </c>
      <c r="D92" s="3">
        <v>93.769000000000005</v>
      </c>
      <c r="E92">
        <v>93.855000000000004</v>
      </c>
      <c r="F92">
        <v>93.905000000000001</v>
      </c>
      <c r="G92">
        <v>93.932000000000002</v>
      </c>
      <c r="H92">
        <v>93.953999999999994</v>
      </c>
      <c r="I92" s="5">
        <v>97.093999999999994</v>
      </c>
      <c r="K92">
        <f t="shared" si="14"/>
        <v>-3.1535031237028854</v>
      </c>
      <c r="L92" s="3">
        <f t="shared" si="15"/>
        <v>0.20221586010919415</v>
      </c>
      <c r="M92">
        <f t="shared" si="16"/>
        <v>0.11068657605976991</v>
      </c>
      <c r="N92">
        <f t="shared" si="17"/>
        <v>5.7471876031036991E-2</v>
      </c>
      <c r="O92">
        <f t="shared" si="20"/>
        <v>2.8735938015518495E-2</v>
      </c>
      <c r="P92" s="5">
        <f t="shared" si="18"/>
        <v>5.3214700028838789E-3</v>
      </c>
      <c r="Q92" s="5">
        <f t="shared" si="19"/>
        <v>-3.3365616918017338</v>
      </c>
    </row>
    <row r="97" spans="1:12" x14ac:dyDescent="0.25">
      <c r="A97" t="s">
        <v>1</v>
      </c>
      <c r="B97" t="s">
        <v>2</v>
      </c>
      <c r="C97" t="s">
        <v>3</v>
      </c>
      <c r="K97" t="s">
        <v>14</v>
      </c>
    </row>
    <row r="98" spans="1:12" x14ac:dyDescent="0.25">
      <c r="A98">
        <v>1.6</v>
      </c>
      <c r="B98">
        <v>10.007999999999999</v>
      </c>
      <c r="C98">
        <v>10.007999999999999</v>
      </c>
      <c r="K98">
        <v>10</v>
      </c>
      <c r="L98">
        <v>10</v>
      </c>
    </row>
    <row r="99" spans="1:12" x14ac:dyDescent="0.25">
      <c r="A99">
        <v>2.5</v>
      </c>
      <c r="B99">
        <v>10.029999999999999</v>
      </c>
      <c r="C99">
        <v>10.029999999999999</v>
      </c>
      <c r="K99">
        <v>100</v>
      </c>
      <c r="L99">
        <v>10</v>
      </c>
    </row>
    <row r="100" spans="1:12" x14ac:dyDescent="0.25">
      <c r="A100">
        <v>4</v>
      </c>
      <c r="B100">
        <v>10.124000000000001</v>
      </c>
      <c r="C100">
        <v>10.124000000000001</v>
      </c>
      <c r="K100">
        <v>5</v>
      </c>
      <c r="L100">
        <v>2</v>
      </c>
    </row>
    <row r="101" spans="1:12" x14ac:dyDescent="0.25">
      <c r="A101">
        <v>6.3</v>
      </c>
      <c r="B101">
        <v>10.449</v>
      </c>
      <c r="C101">
        <v>10.449</v>
      </c>
      <c r="K101">
        <v>10</v>
      </c>
      <c r="L101">
        <v>2</v>
      </c>
    </row>
    <row r="102" spans="1:12" x14ac:dyDescent="0.25">
      <c r="A102">
        <v>10</v>
      </c>
      <c r="B102">
        <v>11.497</v>
      </c>
      <c r="C102">
        <v>11.497</v>
      </c>
      <c r="K102">
        <v>100</v>
      </c>
    </row>
    <row r="103" spans="1:12" x14ac:dyDescent="0.25">
      <c r="A103">
        <v>15.8</v>
      </c>
      <c r="B103">
        <v>14.083</v>
      </c>
      <c r="C103">
        <v>14.083</v>
      </c>
    </row>
    <row r="104" spans="1:12" x14ac:dyDescent="0.25">
      <c r="A104">
        <v>25.1</v>
      </c>
      <c r="B104">
        <v>18.753</v>
      </c>
      <c r="C104">
        <v>18.753</v>
      </c>
    </row>
    <row r="105" spans="1:12" x14ac:dyDescent="0.25">
      <c r="A105">
        <v>39.799999999999997</v>
      </c>
      <c r="B105">
        <v>25.155000000000001</v>
      </c>
      <c r="C105">
        <v>25.155000000000001</v>
      </c>
      <c r="K105" t="s">
        <v>14</v>
      </c>
    </row>
    <row r="106" spans="1:12" x14ac:dyDescent="0.25">
      <c r="A106">
        <v>63.1</v>
      </c>
      <c r="B106">
        <v>33.457000000000001</v>
      </c>
      <c r="C106">
        <v>33.457000000000001</v>
      </c>
      <c r="K106">
        <v>10</v>
      </c>
      <c r="L106">
        <v>10</v>
      </c>
    </row>
    <row r="107" spans="1:12" x14ac:dyDescent="0.25">
      <c r="A107">
        <v>100</v>
      </c>
      <c r="B107">
        <v>43.915999999999997</v>
      </c>
      <c r="C107">
        <v>43.915999999999997</v>
      </c>
      <c r="K107">
        <v>100</v>
      </c>
      <c r="L107">
        <v>10</v>
      </c>
    </row>
    <row r="108" spans="1:12" x14ac:dyDescent="0.25">
      <c r="A108">
        <v>158.5</v>
      </c>
      <c r="B108">
        <v>55.796999999999997</v>
      </c>
      <c r="C108">
        <v>55.796999999999997</v>
      </c>
      <c r="K108">
        <v>5</v>
      </c>
      <c r="L108">
        <v>2</v>
      </c>
    </row>
    <row r="109" spans="1:12" x14ac:dyDescent="0.25">
      <c r="A109">
        <v>251.2</v>
      </c>
      <c r="B109">
        <v>67.954999999999998</v>
      </c>
      <c r="C109">
        <v>67.954999999999998</v>
      </c>
      <c r="K109">
        <v>100</v>
      </c>
      <c r="L109" s="7" t="s">
        <v>0</v>
      </c>
    </row>
    <row r="110" spans="1:12" x14ac:dyDescent="0.25">
      <c r="A110">
        <v>398.1</v>
      </c>
      <c r="B110">
        <v>79.117999999999995</v>
      </c>
      <c r="C110">
        <v>79.117999999999995</v>
      </c>
      <c r="K110">
        <v>10</v>
      </c>
      <c r="L110">
        <v>2</v>
      </c>
    </row>
    <row r="111" spans="1:12" x14ac:dyDescent="0.25">
      <c r="A111">
        <v>631</v>
      </c>
      <c r="B111">
        <v>87.954999999999998</v>
      </c>
      <c r="C111">
        <v>87.954999999999998</v>
      </c>
      <c r="K111">
        <v>100</v>
      </c>
    </row>
    <row r="112" spans="1:12" x14ac:dyDescent="0.25">
      <c r="A112">
        <v>1000</v>
      </c>
      <c r="B112">
        <v>93.769000000000005</v>
      </c>
      <c r="C112">
        <v>93.769000000000005</v>
      </c>
    </row>
    <row r="120" spans="1:17" x14ac:dyDescent="0.25">
      <c r="A120" s="2"/>
      <c r="B120" s="2"/>
      <c r="C120" s="2"/>
      <c r="D120" s="2"/>
      <c r="E120" s="4"/>
      <c r="F120" s="2"/>
      <c r="G120" s="2"/>
      <c r="H120" s="2"/>
      <c r="I120" s="6"/>
      <c r="J120" s="6"/>
      <c r="K120" s="2"/>
      <c r="L120" s="2"/>
      <c r="M120" s="4"/>
      <c r="N120" s="2"/>
      <c r="O120" s="2"/>
      <c r="P120" s="2"/>
      <c r="Q120" s="6"/>
    </row>
    <row r="121" spans="1:17" x14ac:dyDescent="0.25">
      <c r="J121" s="5"/>
      <c r="M121" s="3"/>
      <c r="Q121" s="5"/>
    </row>
    <row r="122" spans="1:17" x14ac:dyDescent="0.25">
      <c r="J122" s="5"/>
      <c r="M122" s="3"/>
      <c r="Q122" s="5"/>
    </row>
    <row r="123" spans="1:17" x14ac:dyDescent="0.25">
      <c r="J123" s="5"/>
      <c r="M123" s="3"/>
      <c r="Q123" s="5"/>
    </row>
    <row r="124" spans="1:17" x14ac:dyDescent="0.25">
      <c r="J124" s="5"/>
      <c r="M124" s="3"/>
      <c r="Q124" s="5"/>
    </row>
    <row r="125" spans="1:17" x14ac:dyDescent="0.25">
      <c r="J125" s="5"/>
      <c r="M125" s="3"/>
      <c r="Q125" s="5"/>
    </row>
    <row r="126" spans="1:17" x14ac:dyDescent="0.25">
      <c r="J126" s="5"/>
      <c r="M126" s="3"/>
      <c r="Q126" s="5"/>
    </row>
    <row r="127" spans="1:17" x14ac:dyDescent="0.25">
      <c r="J127" s="5"/>
      <c r="M127" s="3"/>
      <c r="Q127" s="5"/>
    </row>
    <row r="128" spans="1:17" x14ac:dyDescent="0.25">
      <c r="J128" s="5"/>
      <c r="M128" s="3"/>
      <c r="Q128" s="5"/>
    </row>
    <row r="129" spans="10:17" x14ac:dyDescent="0.25">
      <c r="J129" s="5"/>
      <c r="M129" s="3"/>
      <c r="Q129" s="5"/>
    </row>
    <row r="130" spans="10:17" x14ac:dyDescent="0.25">
      <c r="J130" s="5"/>
      <c r="M130" s="3"/>
      <c r="Q130" s="5"/>
    </row>
    <row r="131" spans="10:17" x14ac:dyDescent="0.25">
      <c r="J131" s="5"/>
      <c r="M131" s="3"/>
      <c r="Q131" s="5"/>
    </row>
    <row r="132" spans="10:17" x14ac:dyDescent="0.25">
      <c r="J132" s="5"/>
      <c r="M132" s="3"/>
      <c r="Q132" s="5"/>
    </row>
    <row r="133" spans="10:17" x14ac:dyDescent="0.25">
      <c r="J133" s="5"/>
      <c r="M133" s="3"/>
      <c r="Q133" s="5"/>
    </row>
    <row r="134" spans="10:17" x14ac:dyDescent="0.25">
      <c r="J134" s="5"/>
      <c r="M134" s="3"/>
      <c r="Q134" s="5"/>
    </row>
    <row r="135" spans="10:17" x14ac:dyDescent="0.25">
      <c r="J135" s="5"/>
      <c r="M135" s="3"/>
      <c r="Q135" s="5"/>
    </row>
    <row r="154" spans="9:12" x14ac:dyDescent="0.25">
      <c r="I154" s="7"/>
      <c r="L154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selection sqref="A1:A2"/>
    </sheetView>
  </sheetViews>
  <sheetFormatPr defaultRowHeight="15" x14ac:dyDescent="0.25"/>
  <cols>
    <col min="2" max="2" width="12.140625" bestFit="1" customWidth="1"/>
  </cols>
  <sheetData>
    <row r="1" spans="1:14" ht="15.75" thickBot="1" x14ac:dyDescent="0.3">
      <c r="A1" s="29" t="s">
        <v>37</v>
      </c>
      <c r="B1" s="29" t="s">
        <v>38</v>
      </c>
      <c r="C1" s="29" t="s">
        <v>39</v>
      </c>
      <c r="D1" s="27" t="s">
        <v>40</v>
      </c>
      <c r="E1" s="28"/>
      <c r="F1" s="27" t="s">
        <v>40</v>
      </c>
      <c r="G1" s="28"/>
      <c r="H1" s="27" t="s">
        <v>41</v>
      </c>
      <c r="I1" s="28"/>
    </row>
    <row r="2" spans="1:14" ht="30" customHeight="1" thickBot="1" x14ac:dyDescent="0.4">
      <c r="A2" s="30"/>
      <c r="B2" s="30"/>
      <c r="C2" s="30"/>
      <c r="D2" s="12" t="s">
        <v>44</v>
      </c>
      <c r="E2" s="15" t="s">
        <v>42</v>
      </c>
      <c r="F2" s="12" t="s">
        <v>45</v>
      </c>
      <c r="G2" s="15" t="s">
        <v>43</v>
      </c>
      <c r="H2" s="12" t="s">
        <v>45</v>
      </c>
      <c r="I2" s="15" t="s">
        <v>43</v>
      </c>
      <c r="K2" t="s">
        <v>46</v>
      </c>
      <c r="L2" s="16" t="s">
        <v>47</v>
      </c>
      <c r="M2" s="17" t="s">
        <v>49</v>
      </c>
      <c r="N2" s="17" t="s">
        <v>48</v>
      </c>
    </row>
    <row r="3" spans="1:14" ht="15.75" thickBot="1" x14ac:dyDescent="0.3">
      <c r="A3" s="9">
        <v>1</v>
      </c>
      <c r="B3" s="10">
        <v>1.5</v>
      </c>
      <c r="C3" s="10">
        <v>0.5</v>
      </c>
      <c r="D3" s="10">
        <v>100</v>
      </c>
      <c r="E3" s="10">
        <v>0.8</v>
      </c>
      <c r="F3" s="10">
        <v>48</v>
      </c>
      <c r="G3" s="10">
        <v>0.3</v>
      </c>
      <c r="H3" s="10">
        <v>447</v>
      </c>
      <c r="I3" s="10">
        <v>1</v>
      </c>
      <c r="K3">
        <f>(B3-C3)*(B3+C3)/C3/2</f>
        <v>2</v>
      </c>
      <c r="L3">
        <f>D3/E3*K3</f>
        <v>250</v>
      </c>
      <c r="M3">
        <f>F3/G3*K3</f>
        <v>320</v>
      </c>
      <c r="N3">
        <f>H3/I3*K3</f>
        <v>894</v>
      </c>
    </row>
    <row r="4" spans="1:14" ht="15.75" thickBot="1" x14ac:dyDescent="0.3">
      <c r="A4" s="11">
        <v>2</v>
      </c>
      <c r="B4" s="12">
        <v>3</v>
      </c>
      <c r="C4" s="12">
        <v>0.5</v>
      </c>
      <c r="D4" s="12">
        <v>20</v>
      </c>
      <c r="E4" s="12">
        <v>0.6</v>
      </c>
      <c r="F4" s="12">
        <v>11.5</v>
      </c>
      <c r="G4" s="12">
        <v>0.3</v>
      </c>
      <c r="H4" s="12">
        <v>89</v>
      </c>
      <c r="I4" s="12">
        <v>1.2</v>
      </c>
      <c r="K4">
        <f t="shared" ref="K4:K17" si="0">(B4-C4)*(B4+C4)/C4/2</f>
        <v>8.75</v>
      </c>
      <c r="L4">
        <f t="shared" ref="L4:L17" si="1">D4/E4*K4</f>
        <v>291.66666666666669</v>
      </c>
      <c r="M4">
        <f t="shared" ref="M4:M17" si="2">F4/G4*K4</f>
        <v>335.41666666666669</v>
      </c>
      <c r="N4">
        <f t="shared" ref="N4:N17" si="3">H4/I4*K4</f>
        <v>648.95833333333337</v>
      </c>
    </row>
    <row r="5" spans="1:14" ht="15.75" thickBot="1" x14ac:dyDescent="0.3">
      <c r="A5" s="11">
        <v>3</v>
      </c>
      <c r="B5" s="12">
        <v>5</v>
      </c>
      <c r="C5" s="12">
        <v>0.5</v>
      </c>
      <c r="D5" s="12">
        <v>12.9</v>
      </c>
      <c r="E5" s="12">
        <v>0.79</v>
      </c>
      <c r="F5" s="12">
        <v>7.1</v>
      </c>
      <c r="G5" s="12">
        <v>0.4</v>
      </c>
      <c r="H5" s="12">
        <v>20.7</v>
      </c>
      <c r="I5" s="12">
        <v>1.1499999999999999</v>
      </c>
      <c r="K5">
        <f t="shared" si="0"/>
        <v>24.75</v>
      </c>
      <c r="L5">
        <f t="shared" si="1"/>
        <v>404.14556962025313</v>
      </c>
      <c r="M5">
        <f t="shared" si="2"/>
        <v>439.31249999999989</v>
      </c>
      <c r="N5">
        <f t="shared" si="3"/>
        <v>445.5</v>
      </c>
    </row>
    <row r="6" spans="1:14" ht="15.75" thickBot="1" x14ac:dyDescent="0.3">
      <c r="A6" s="11">
        <v>4</v>
      </c>
      <c r="B6" s="12">
        <v>9</v>
      </c>
      <c r="C6" s="12">
        <v>0.5</v>
      </c>
      <c r="D6" s="12">
        <v>7.2</v>
      </c>
      <c r="E6" s="12">
        <v>1</v>
      </c>
      <c r="F6" s="12">
        <v>14.4</v>
      </c>
      <c r="G6" s="12">
        <v>2</v>
      </c>
      <c r="H6" s="12">
        <v>5.2</v>
      </c>
      <c r="I6" s="12">
        <v>1.2</v>
      </c>
      <c r="K6">
        <f t="shared" si="0"/>
        <v>80.75</v>
      </c>
      <c r="L6">
        <f t="shared" si="1"/>
        <v>581.4</v>
      </c>
      <c r="M6">
        <f t="shared" si="2"/>
        <v>581.4</v>
      </c>
      <c r="N6">
        <f t="shared" si="3"/>
        <v>349.91666666666674</v>
      </c>
    </row>
    <row r="7" spans="1:14" ht="15.75" thickBot="1" x14ac:dyDescent="0.3">
      <c r="A7" s="11">
        <v>5</v>
      </c>
      <c r="B7" s="12">
        <v>9</v>
      </c>
      <c r="C7" s="12">
        <v>3</v>
      </c>
      <c r="D7" s="12">
        <v>50.5</v>
      </c>
      <c r="E7" s="12">
        <v>1</v>
      </c>
      <c r="F7" s="12">
        <v>50</v>
      </c>
      <c r="G7" s="12">
        <v>1</v>
      </c>
      <c r="H7" s="12">
        <v>34.299999999999997</v>
      </c>
      <c r="I7" s="12">
        <v>1.2</v>
      </c>
      <c r="K7">
        <f t="shared" si="0"/>
        <v>12</v>
      </c>
      <c r="L7">
        <f t="shared" si="1"/>
        <v>606</v>
      </c>
      <c r="M7">
        <f t="shared" si="2"/>
        <v>600</v>
      </c>
      <c r="N7">
        <f t="shared" si="3"/>
        <v>343</v>
      </c>
    </row>
    <row r="8" spans="1:14" ht="15.75" thickBot="1" x14ac:dyDescent="0.3">
      <c r="A8" s="11">
        <v>6</v>
      </c>
      <c r="B8" s="12">
        <v>15</v>
      </c>
      <c r="C8" s="12">
        <v>0.5</v>
      </c>
      <c r="D8" s="12">
        <v>3.8</v>
      </c>
      <c r="E8" s="12">
        <v>1</v>
      </c>
      <c r="F8" s="12">
        <v>3.6</v>
      </c>
      <c r="G8" s="12">
        <v>1</v>
      </c>
      <c r="H8" s="12">
        <v>1.8</v>
      </c>
      <c r="I8" s="12">
        <v>1.18</v>
      </c>
      <c r="K8">
        <f t="shared" si="0"/>
        <v>224.75</v>
      </c>
      <c r="L8">
        <f t="shared" si="1"/>
        <v>854.05</v>
      </c>
      <c r="M8">
        <f t="shared" si="2"/>
        <v>809.1</v>
      </c>
      <c r="N8">
        <f t="shared" si="3"/>
        <v>342.8389830508475</v>
      </c>
    </row>
    <row r="9" spans="1:14" ht="15.75" thickBot="1" x14ac:dyDescent="0.3">
      <c r="A9" s="11">
        <v>7</v>
      </c>
      <c r="B9" s="12">
        <v>15</v>
      </c>
      <c r="C9" s="12">
        <v>3</v>
      </c>
      <c r="D9" s="12">
        <v>24.5</v>
      </c>
      <c r="E9" s="12">
        <v>1</v>
      </c>
      <c r="F9" s="12">
        <v>24</v>
      </c>
      <c r="G9" s="12">
        <v>1</v>
      </c>
      <c r="H9" s="12">
        <v>10.8</v>
      </c>
      <c r="I9" s="12">
        <v>1.18</v>
      </c>
      <c r="K9">
        <f t="shared" si="0"/>
        <v>36</v>
      </c>
      <c r="L9">
        <f t="shared" si="1"/>
        <v>882</v>
      </c>
      <c r="M9">
        <f t="shared" si="2"/>
        <v>864</v>
      </c>
      <c r="N9">
        <f t="shared" si="3"/>
        <v>329.49152542372883</v>
      </c>
    </row>
    <row r="10" spans="1:14" ht="15.75" thickBot="1" x14ac:dyDescent="0.3">
      <c r="A10" s="11">
        <v>8</v>
      </c>
      <c r="B10" s="12">
        <v>25</v>
      </c>
      <c r="C10" s="12">
        <v>3</v>
      </c>
      <c r="D10" s="12">
        <v>24.8</v>
      </c>
      <c r="E10" s="12">
        <v>2.0099999999999998</v>
      </c>
      <c r="F10" s="12">
        <v>24.8</v>
      </c>
      <c r="G10" s="12">
        <v>2</v>
      </c>
      <c r="H10" s="12">
        <v>5.7</v>
      </c>
      <c r="I10" s="12">
        <v>1.8</v>
      </c>
      <c r="K10">
        <f t="shared" si="0"/>
        <v>102.66666666666667</v>
      </c>
      <c r="L10">
        <f t="shared" si="1"/>
        <v>1266.7330016583751</v>
      </c>
      <c r="M10">
        <f t="shared" si="2"/>
        <v>1273.0666666666668</v>
      </c>
      <c r="N10">
        <f t="shared" si="3"/>
        <v>325.11111111111109</v>
      </c>
    </row>
    <row r="11" spans="1:14" ht="15.75" thickBot="1" x14ac:dyDescent="0.3">
      <c r="A11" s="11">
        <v>9</v>
      </c>
      <c r="B11" s="12">
        <v>40</v>
      </c>
      <c r="C11" s="12">
        <v>3</v>
      </c>
      <c r="D11" s="12">
        <v>12.3</v>
      </c>
      <c r="E11" s="12">
        <v>2</v>
      </c>
      <c r="F11" s="12">
        <v>12.3</v>
      </c>
      <c r="G11" s="12">
        <v>2</v>
      </c>
      <c r="H11" s="12">
        <v>10</v>
      </c>
      <c r="I11" s="12">
        <v>8</v>
      </c>
      <c r="K11">
        <f t="shared" si="0"/>
        <v>265.16666666666669</v>
      </c>
      <c r="L11">
        <f t="shared" si="1"/>
        <v>1630.7750000000003</v>
      </c>
      <c r="M11">
        <f t="shared" si="2"/>
        <v>1630.7750000000003</v>
      </c>
      <c r="N11">
        <f t="shared" si="3"/>
        <v>331.45833333333337</v>
      </c>
    </row>
    <row r="12" spans="1:14" ht="15.75" thickBot="1" x14ac:dyDescent="0.3">
      <c r="A12" s="11">
        <v>10</v>
      </c>
      <c r="B12" s="12">
        <v>40</v>
      </c>
      <c r="C12" s="12">
        <v>12</v>
      </c>
      <c r="D12" s="12">
        <v>53</v>
      </c>
      <c r="E12" s="12">
        <v>2</v>
      </c>
      <c r="F12" s="12">
        <v>53</v>
      </c>
      <c r="G12" s="12">
        <v>2</v>
      </c>
      <c r="H12" s="12">
        <v>8</v>
      </c>
      <c r="I12" s="12">
        <v>1.5</v>
      </c>
      <c r="K12">
        <f t="shared" si="0"/>
        <v>60.666666666666664</v>
      </c>
      <c r="L12">
        <f t="shared" si="1"/>
        <v>1607.6666666666665</v>
      </c>
      <c r="M12">
        <f t="shared" si="2"/>
        <v>1607.6666666666665</v>
      </c>
      <c r="N12">
        <f t="shared" si="3"/>
        <v>323.55555555555554</v>
      </c>
    </row>
    <row r="13" spans="1:14" ht="15.75" thickBot="1" x14ac:dyDescent="0.3">
      <c r="A13" s="11">
        <v>11</v>
      </c>
      <c r="B13" s="12">
        <v>65</v>
      </c>
      <c r="C13" s="12">
        <v>3</v>
      </c>
      <c r="D13" s="12">
        <v>6.3</v>
      </c>
      <c r="E13" s="12">
        <v>2.21</v>
      </c>
      <c r="F13" s="12">
        <v>12.6</v>
      </c>
      <c r="G13" s="12">
        <v>4.42</v>
      </c>
      <c r="H13" s="12">
        <v>4</v>
      </c>
      <c r="I13" s="12">
        <v>9</v>
      </c>
      <c r="K13">
        <f t="shared" si="0"/>
        <v>702.66666666666663</v>
      </c>
      <c r="L13">
        <f t="shared" si="1"/>
        <v>2003.0769230769231</v>
      </c>
      <c r="M13">
        <f t="shared" si="2"/>
        <v>2003.0769230769231</v>
      </c>
      <c r="N13">
        <f t="shared" si="3"/>
        <v>312.29629629629625</v>
      </c>
    </row>
    <row r="14" spans="1:14" ht="15.75" thickBot="1" x14ac:dyDescent="0.3">
      <c r="A14" s="11">
        <v>12</v>
      </c>
      <c r="B14" s="12">
        <v>65</v>
      </c>
      <c r="C14" s="12">
        <v>12</v>
      </c>
      <c r="D14" s="12">
        <v>25.5</v>
      </c>
      <c r="E14" s="12">
        <v>2.21</v>
      </c>
      <c r="F14" s="12">
        <v>51.1</v>
      </c>
      <c r="G14" s="12">
        <v>4.42</v>
      </c>
      <c r="H14" s="12">
        <v>4.4000000000000004</v>
      </c>
      <c r="I14" s="12">
        <v>2.5</v>
      </c>
      <c r="K14">
        <f t="shared" si="0"/>
        <v>170.04166666666666</v>
      </c>
      <c r="L14">
        <f t="shared" si="1"/>
        <v>1962.0192307692307</v>
      </c>
      <c r="M14">
        <f t="shared" si="2"/>
        <v>1965.8663273001507</v>
      </c>
      <c r="N14">
        <f t="shared" si="3"/>
        <v>299.27333333333337</v>
      </c>
    </row>
    <row r="15" spans="1:14" ht="15.75" thickBot="1" x14ac:dyDescent="0.3">
      <c r="A15" s="11">
        <v>13</v>
      </c>
      <c r="B15" s="12">
        <v>100</v>
      </c>
      <c r="C15" s="12">
        <v>12</v>
      </c>
      <c r="D15" s="12">
        <v>23.4</v>
      </c>
      <c r="E15" s="12">
        <v>4.3</v>
      </c>
      <c r="F15" s="12">
        <v>23.4</v>
      </c>
      <c r="G15" s="12">
        <v>4.3099999999999996</v>
      </c>
      <c r="H15" s="12">
        <v>2.8</v>
      </c>
      <c r="I15" s="12">
        <v>3.8</v>
      </c>
      <c r="K15">
        <f t="shared" si="0"/>
        <v>410.66666666666669</v>
      </c>
      <c r="L15">
        <f t="shared" si="1"/>
        <v>2234.7906976744189</v>
      </c>
      <c r="M15">
        <f t="shared" si="2"/>
        <v>2229.6055684454759</v>
      </c>
      <c r="N15">
        <f t="shared" si="3"/>
        <v>302.59649122807019</v>
      </c>
    </row>
    <row r="16" spans="1:14" ht="15.75" thickBot="1" x14ac:dyDescent="0.3">
      <c r="A16" s="11">
        <v>14</v>
      </c>
      <c r="B16" s="12">
        <v>150</v>
      </c>
      <c r="C16" s="12">
        <v>12</v>
      </c>
      <c r="D16" s="12">
        <v>19.100000000000001</v>
      </c>
      <c r="E16" s="12">
        <v>7.31</v>
      </c>
      <c r="F16" s="12">
        <v>19.100000000000001</v>
      </c>
      <c r="G16" s="12">
        <v>7.31</v>
      </c>
      <c r="H16" s="12">
        <v>1.2</v>
      </c>
      <c r="I16" s="12">
        <v>3.7</v>
      </c>
      <c r="K16">
        <f t="shared" si="0"/>
        <v>931.5</v>
      </c>
      <c r="L16">
        <f t="shared" si="1"/>
        <v>2433.8782489740088</v>
      </c>
      <c r="M16">
        <f t="shared" si="2"/>
        <v>2433.8782489740088</v>
      </c>
      <c r="N16">
        <f t="shared" si="3"/>
        <v>302.10810810810807</v>
      </c>
    </row>
    <row r="17" spans="1:22" ht="15.75" thickBot="1" x14ac:dyDescent="0.3">
      <c r="A17" s="11">
        <v>15</v>
      </c>
      <c r="B17" s="12">
        <v>250</v>
      </c>
      <c r="C17" s="12">
        <v>12</v>
      </c>
      <c r="D17" s="12">
        <v>8.1999999999999993</v>
      </c>
      <c r="E17" s="12">
        <v>8.15</v>
      </c>
      <c r="F17" s="12">
        <v>16.399999999999999</v>
      </c>
      <c r="G17" s="12">
        <v>16.309999999999999</v>
      </c>
      <c r="H17" s="12">
        <v>1.8</v>
      </c>
      <c r="I17" s="12">
        <v>15.4</v>
      </c>
      <c r="K17">
        <f t="shared" si="0"/>
        <v>2598.1666666666665</v>
      </c>
      <c r="L17">
        <f t="shared" si="1"/>
        <v>2614.1063394683024</v>
      </c>
      <c r="M17">
        <f t="shared" si="2"/>
        <v>2612.5035765379112</v>
      </c>
      <c r="N17">
        <f t="shared" si="3"/>
        <v>303.68181818181813</v>
      </c>
    </row>
    <row r="26" spans="1:22" x14ac:dyDescent="0.25">
      <c r="R26" s="13"/>
      <c r="S26" s="13"/>
      <c r="T26" s="13"/>
      <c r="U26" s="13"/>
      <c r="V26" s="13"/>
    </row>
    <row r="27" spans="1:22" x14ac:dyDescent="0.25">
      <c r="R27" s="13"/>
      <c r="S27" s="13"/>
      <c r="T27" s="13"/>
      <c r="U27" s="13"/>
      <c r="V27" s="13"/>
    </row>
    <row r="28" spans="1:22" x14ac:dyDescent="0.25">
      <c r="R28" s="13"/>
      <c r="S28" s="13"/>
      <c r="T28" s="13"/>
      <c r="U28" s="13"/>
      <c r="V28" s="13"/>
    </row>
    <row r="29" spans="1:22" x14ac:dyDescent="0.25">
      <c r="R29" s="13"/>
      <c r="S29" s="13"/>
      <c r="T29" s="13"/>
      <c r="U29" s="13"/>
      <c r="V29" s="13"/>
    </row>
    <row r="30" spans="1:22" x14ac:dyDescent="0.25">
      <c r="R30" s="13"/>
      <c r="S30" s="13"/>
      <c r="T30" s="13"/>
      <c r="U30" s="13"/>
      <c r="V30" s="13"/>
    </row>
    <row r="31" spans="1:22" x14ac:dyDescent="0.25">
      <c r="R31" s="13"/>
      <c r="S31" s="13"/>
      <c r="T31" s="13"/>
      <c r="U31" s="13"/>
      <c r="V31" s="13"/>
    </row>
    <row r="32" spans="1:22" x14ac:dyDescent="0.25">
      <c r="R32" s="13"/>
      <c r="S32" s="13"/>
      <c r="T32" s="13"/>
      <c r="U32" s="13"/>
      <c r="V32" s="13"/>
    </row>
    <row r="33" spans="18:22" x14ac:dyDescent="0.25">
      <c r="R33" s="13"/>
      <c r="S33" s="13"/>
      <c r="T33" s="13"/>
      <c r="U33" s="13"/>
      <c r="V33" s="13"/>
    </row>
    <row r="34" spans="18:22" x14ac:dyDescent="0.25">
      <c r="R34" s="13"/>
      <c r="S34" s="13"/>
      <c r="T34" s="13"/>
      <c r="U34" s="13"/>
      <c r="V34" s="13"/>
    </row>
    <row r="35" spans="18:22" x14ac:dyDescent="0.25">
      <c r="R35" s="13"/>
      <c r="S35" s="13"/>
      <c r="T35" s="13"/>
      <c r="U35" s="13"/>
      <c r="V35" s="13"/>
    </row>
    <row r="36" spans="18:22" x14ac:dyDescent="0.25">
      <c r="R36" s="13"/>
      <c r="S36" s="13"/>
      <c r="T36" s="13"/>
      <c r="U36" s="13"/>
      <c r="V36" s="13"/>
    </row>
    <row r="37" spans="18:22" x14ac:dyDescent="0.25">
      <c r="R37" s="13"/>
      <c r="S37" s="13"/>
      <c r="T37" s="13"/>
      <c r="U37" s="13"/>
      <c r="V37" s="13"/>
    </row>
  </sheetData>
  <mergeCells count="6">
    <mergeCell ref="H1:I1"/>
    <mergeCell ref="A1:A2"/>
    <mergeCell ref="B1:B2"/>
    <mergeCell ref="C1:C2"/>
    <mergeCell ref="D1:E1"/>
    <mergeCell ref="F1:G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zoomScaleNormal="100" workbookViewId="0">
      <selection sqref="A1:B17"/>
    </sheetView>
  </sheetViews>
  <sheetFormatPr defaultRowHeight="15" x14ac:dyDescent="0.25"/>
  <sheetData>
    <row r="1" spans="1:24" x14ac:dyDescent="0.25">
      <c r="A1" t="s">
        <v>0</v>
      </c>
      <c r="B1" t="s">
        <v>1</v>
      </c>
      <c r="G1" t="s">
        <v>53</v>
      </c>
      <c r="N1" t="s">
        <v>54</v>
      </c>
    </row>
    <row r="2" spans="1:24" x14ac:dyDescent="0.25">
      <c r="A2">
        <v>0</v>
      </c>
      <c r="B2">
        <f>10^A2</f>
        <v>1</v>
      </c>
      <c r="G2" t="s">
        <v>50</v>
      </c>
      <c r="J2" t="s">
        <v>51</v>
      </c>
      <c r="N2" t="s">
        <v>55</v>
      </c>
      <c r="Q2" t="s">
        <v>56</v>
      </c>
      <c r="T2" t="s">
        <v>57</v>
      </c>
      <c r="W2" t="s">
        <v>60</v>
      </c>
    </row>
    <row r="3" spans="1:24" x14ac:dyDescent="0.25">
      <c r="A3">
        <v>0.2</v>
      </c>
      <c r="B3">
        <f t="shared" ref="B3:B17" si="0">10^A3</f>
        <v>1.5848931924611136</v>
      </c>
      <c r="G3" t="s">
        <v>1</v>
      </c>
      <c r="H3" t="s">
        <v>52</v>
      </c>
      <c r="J3" t="s">
        <v>1</v>
      </c>
      <c r="K3" t="s">
        <v>52</v>
      </c>
      <c r="N3" t="s">
        <v>1</v>
      </c>
      <c r="O3" t="s">
        <v>52</v>
      </c>
      <c r="Q3" t="s">
        <v>1</v>
      </c>
      <c r="R3" t="s">
        <v>52</v>
      </c>
      <c r="T3" t="s">
        <v>1</v>
      </c>
      <c r="U3" t="s">
        <v>52</v>
      </c>
      <c r="W3" t="s">
        <v>1</v>
      </c>
      <c r="X3" t="s">
        <v>52</v>
      </c>
    </row>
    <row r="4" spans="1:24" x14ac:dyDescent="0.25">
      <c r="A4">
        <v>0.4</v>
      </c>
      <c r="B4">
        <f t="shared" si="0"/>
        <v>2.5118864315095806</v>
      </c>
      <c r="G4">
        <v>1</v>
      </c>
      <c r="H4">
        <v>10.002000000000001</v>
      </c>
      <c r="J4">
        <v>1</v>
      </c>
      <c r="K4">
        <v>9.9983000000000004</v>
      </c>
      <c r="N4">
        <v>1</v>
      </c>
      <c r="O4">
        <v>10.007</v>
      </c>
      <c r="Q4">
        <v>1</v>
      </c>
      <c r="R4">
        <v>10.013999999999999</v>
      </c>
      <c r="T4">
        <v>1</v>
      </c>
      <c r="U4">
        <v>9.9982000000000006</v>
      </c>
      <c r="W4">
        <v>1</v>
      </c>
      <c r="X4">
        <v>9.9937000000000005</v>
      </c>
    </row>
    <row r="5" spans="1:24" x14ac:dyDescent="0.25">
      <c r="A5">
        <v>0.6</v>
      </c>
      <c r="B5">
        <f t="shared" si="0"/>
        <v>3.9810717055349727</v>
      </c>
      <c r="G5">
        <v>1.585</v>
      </c>
      <c r="H5">
        <v>10.007999999999999</v>
      </c>
      <c r="J5">
        <v>1.585</v>
      </c>
      <c r="K5">
        <v>9.9928000000000008</v>
      </c>
      <c r="N5">
        <v>1.585</v>
      </c>
      <c r="O5">
        <v>10.026</v>
      </c>
      <c r="Q5">
        <v>1.585</v>
      </c>
      <c r="R5">
        <v>10.055999999999999</v>
      </c>
      <c r="T5">
        <v>1.585</v>
      </c>
      <c r="U5">
        <v>9.9925999999999995</v>
      </c>
      <c r="W5">
        <v>1.585</v>
      </c>
      <c r="X5">
        <v>9.9755000000000003</v>
      </c>
    </row>
    <row r="6" spans="1:24" x14ac:dyDescent="0.25">
      <c r="A6">
        <v>0.8</v>
      </c>
      <c r="B6">
        <f t="shared" si="0"/>
        <v>6.3095734448019343</v>
      </c>
      <c r="G6">
        <v>2.512</v>
      </c>
      <c r="H6">
        <v>10.035</v>
      </c>
      <c r="J6">
        <v>2.512</v>
      </c>
      <c r="K6">
        <v>9.9711999999999996</v>
      </c>
      <c r="N6">
        <v>2.512</v>
      </c>
      <c r="O6">
        <v>10.101000000000001</v>
      </c>
      <c r="Q6">
        <v>2.512</v>
      </c>
      <c r="R6">
        <v>10.214</v>
      </c>
      <c r="T6">
        <v>2.512</v>
      </c>
      <c r="U6">
        <v>9.9710999999999999</v>
      </c>
      <c r="W6">
        <v>2.512</v>
      </c>
      <c r="X6">
        <v>9.9071999999999996</v>
      </c>
    </row>
    <row r="7" spans="1:24" x14ac:dyDescent="0.25">
      <c r="A7">
        <v>1</v>
      </c>
      <c r="B7">
        <f t="shared" si="0"/>
        <v>10</v>
      </c>
      <c r="G7">
        <v>3.9809999999999999</v>
      </c>
      <c r="H7">
        <v>10.138</v>
      </c>
      <c r="J7">
        <v>3.9809999999999999</v>
      </c>
      <c r="K7">
        <v>9.8889999999999993</v>
      </c>
      <c r="N7">
        <v>3.9809999999999999</v>
      </c>
      <c r="O7">
        <v>10.359</v>
      </c>
      <c r="Q7">
        <v>3.9809999999999999</v>
      </c>
      <c r="R7">
        <v>10.757</v>
      </c>
      <c r="T7">
        <v>3.9809999999999999</v>
      </c>
      <c r="U7">
        <v>9.8893000000000004</v>
      </c>
      <c r="W7">
        <v>3.9809999999999999</v>
      </c>
      <c r="X7">
        <v>9.6763999999999992</v>
      </c>
    </row>
    <row r="8" spans="1:24" x14ac:dyDescent="0.25">
      <c r="A8">
        <v>1.2</v>
      </c>
      <c r="B8">
        <f t="shared" si="0"/>
        <v>15.848931924611136</v>
      </c>
      <c r="G8">
        <v>6.31</v>
      </c>
      <c r="H8">
        <v>10.515000000000001</v>
      </c>
      <c r="J8">
        <v>6.31</v>
      </c>
      <c r="K8">
        <v>9.5959000000000003</v>
      </c>
      <c r="N8">
        <v>6.31</v>
      </c>
      <c r="O8">
        <v>11.096</v>
      </c>
      <c r="Q8">
        <v>6.31</v>
      </c>
      <c r="R8">
        <v>12.33</v>
      </c>
      <c r="T8">
        <v>6.31</v>
      </c>
      <c r="U8">
        <v>9.5975999999999999</v>
      </c>
      <c r="W8">
        <v>6.31</v>
      </c>
      <c r="X8">
        <v>9.0363000000000007</v>
      </c>
    </row>
    <row r="9" spans="1:24" x14ac:dyDescent="0.25">
      <c r="A9">
        <v>1.4</v>
      </c>
      <c r="B9">
        <f t="shared" si="0"/>
        <v>25.118864315095799</v>
      </c>
      <c r="G9">
        <v>10</v>
      </c>
      <c r="H9">
        <v>11.734</v>
      </c>
      <c r="J9">
        <v>10</v>
      </c>
      <c r="K9">
        <v>8.6912000000000003</v>
      </c>
      <c r="N9">
        <v>10</v>
      </c>
      <c r="O9">
        <v>12.644</v>
      </c>
      <c r="Q9">
        <v>10</v>
      </c>
      <c r="R9">
        <v>15.728</v>
      </c>
      <c r="T9">
        <v>10</v>
      </c>
      <c r="U9">
        <v>8.6987000000000005</v>
      </c>
      <c r="W9">
        <v>10</v>
      </c>
      <c r="X9">
        <v>7.8005000000000004</v>
      </c>
    </row>
    <row r="10" spans="1:24" x14ac:dyDescent="0.25">
      <c r="A10">
        <v>1.6</v>
      </c>
      <c r="B10">
        <f t="shared" si="0"/>
        <v>39.810717055349755</v>
      </c>
      <c r="G10">
        <v>15.85</v>
      </c>
      <c r="H10">
        <v>14.896000000000001</v>
      </c>
      <c r="J10">
        <v>15.85</v>
      </c>
      <c r="K10">
        <v>6.6117999999999997</v>
      </c>
      <c r="N10">
        <v>15.85</v>
      </c>
      <c r="O10">
        <v>14.891999999999999</v>
      </c>
      <c r="Q10">
        <v>15.85</v>
      </c>
      <c r="R10">
        <v>20.895</v>
      </c>
      <c r="T10">
        <v>15.85</v>
      </c>
      <c r="U10">
        <v>6.6414</v>
      </c>
      <c r="W10">
        <v>15.85</v>
      </c>
      <c r="X10">
        <v>6.3567999999999998</v>
      </c>
    </row>
    <row r="11" spans="1:24" x14ac:dyDescent="0.25">
      <c r="A11">
        <v>1.8</v>
      </c>
      <c r="B11">
        <f t="shared" si="0"/>
        <v>63.095734448019364</v>
      </c>
      <c r="G11">
        <v>25.12</v>
      </c>
      <c r="H11">
        <v>20.940999999999999</v>
      </c>
      <c r="J11">
        <v>25.12</v>
      </c>
      <c r="K11">
        <v>3.7170999999999998</v>
      </c>
      <c r="N11">
        <v>25.12</v>
      </c>
      <c r="O11">
        <v>17.521999999999998</v>
      </c>
      <c r="Q11">
        <v>25.12</v>
      </c>
      <c r="R11">
        <v>26.701000000000001</v>
      </c>
      <c r="T11">
        <v>25.12</v>
      </c>
      <c r="U11">
        <v>3.8256000000000001</v>
      </c>
      <c r="W11">
        <v>25.12</v>
      </c>
      <c r="X11">
        <v>5.2763</v>
      </c>
    </row>
    <row r="12" spans="1:24" x14ac:dyDescent="0.25">
      <c r="A12">
        <v>2</v>
      </c>
      <c r="B12">
        <f t="shared" si="0"/>
        <v>100</v>
      </c>
      <c r="G12">
        <v>39.81</v>
      </c>
      <c r="H12">
        <v>29.821999999999999</v>
      </c>
      <c r="J12">
        <v>39.81</v>
      </c>
      <c r="K12">
        <v>1.7202</v>
      </c>
      <c r="N12">
        <v>39.81</v>
      </c>
      <c r="O12">
        <v>21.010999999999999</v>
      </c>
      <c r="Q12">
        <v>39.81</v>
      </c>
      <c r="R12">
        <v>31.334</v>
      </c>
      <c r="T12">
        <v>39.81</v>
      </c>
      <c r="U12">
        <v>2.0806</v>
      </c>
      <c r="W12">
        <v>39.81</v>
      </c>
      <c r="X12">
        <v>4.3608000000000002</v>
      </c>
    </row>
    <row r="13" spans="1:24" x14ac:dyDescent="0.25">
      <c r="A13">
        <v>2.2000000000000002</v>
      </c>
      <c r="B13">
        <f t="shared" si="0"/>
        <v>158.48931924611153</v>
      </c>
      <c r="G13">
        <v>63.1</v>
      </c>
      <c r="H13">
        <v>41.122999999999998</v>
      </c>
      <c r="J13">
        <v>63.1</v>
      </c>
      <c r="K13">
        <v>1.1248</v>
      </c>
      <c r="N13">
        <v>63.1</v>
      </c>
      <c r="O13">
        <v>26.86</v>
      </c>
      <c r="Q13">
        <v>63.1</v>
      </c>
      <c r="R13">
        <v>32.213000000000001</v>
      </c>
      <c r="T13">
        <v>63.1</v>
      </c>
      <c r="U13">
        <v>2.0933999999999999</v>
      </c>
      <c r="W13">
        <v>63.1</v>
      </c>
      <c r="X13">
        <v>3.1442999999999999</v>
      </c>
    </row>
    <row r="14" spans="1:24" x14ac:dyDescent="0.25">
      <c r="A14">
        <v>2.4</v>
      </c>
      <c r="B14">
        <f t="shared" si="0"/>
        <v>251.18864315095806</v>
      </c>
      <c r="G14">
        <v>100</v>
      </c>
      <c r="H14">
        <v>54.139000000000003</v>
      </c>
      <c r="J14">
        <v>100</v>
      </c>
      <c r="K14">
        <v>1.0337000000000001</v>
      </c>
      <c r="N14">
        <v>100</v>
      </c>
      <c r="O14">
        <v>36.152999999999999</v>
      </c>
      <c r="Q14">
        <v>100</v>
      </c>
      <c r="R14">
        <v>27.937999999999999</v>
      </c>
      <c r="T14">
        <v>100</v>
      </c>
      <c r="U14">
        <v>3.1360000000000001</v>
      </c>
      <c r="W14">
        <v>100</v>
      </c>
      <c r="X14">
        <v>1.897</v>
      </c>
    </row>
    <row r="15" spans="1:24" x14ac:dyDescent="0.25">
      <c r="A15">
        <v>2.6</v>
      </c>
      <c r="B15">
        <f t="shared" si="0"/>
        <v>398.10717055349761</v>
      </c>
      <c r="G15">
        <v>158.5</v>
      </c>
      <c r="H15">
        <v>67.495999999999995</v>
      </c>
      <c r="J15">
        <v>158.5</v>
      </c>
      <c r="K15">
        <v>1.0122</v>
      </c>
      <c r="N15">
        <v>158.5</v>
      </c>
      <c r="O15">
        <v>48.201000000000001</v>
      </c>
      <c r="Q15">
        <v>158.5</v>
      </c>
      <c r="R15">
        <v>21.457000000000001</v>
      </c>
      <c r="T15">
        <v>158.5</v>
      </c>
      <c r="U15">
        <v>4.8785999999999996</v>
      </c>
      <c r="W15">
        <v>158.5</v>
      </c>
      <c r="X15">
        <v>1.2385999999999999</v>
      </c>
    </row>
    <row r="16" spans="1:24" x14ac:dyDescent="0.25">
      <c r="A16">
        <v>2.8</v>
      </c>
      <c r="B16">
        <f t="shared" si="0"/>
        <v>630.95734448019323</v>
      </c>
      <c r="G16">
        <v>251.2</v>
      </c>
      <c r="H16">
        <v>79.400999999999996</v>
      </c>
      <c r="J16">
        <v>251.2</v>
      </c>
      <c r="K16">
        <v>1.0047999999999999</v>
      </c>
      <c r="N16">
        <v>251.2</v>
      </c>
      <c r="O16">
        <v>61.459000000000003</v>
      </c>
      <c r="Q16">
        <v>251.2</v>
      </c>
      <c r="R16">
        <v>17.242000000000001</v>
      </c>
      <c r="T16">
        <v>251.2</v>
      </c>
      <c r="U16">
        <v>7.5339</v>
      </c>
      <c r="W16">
        <v>251.2</v>
      </c>
      <c r="X16">
        <v>1.0611999999999999</v>
      </c>
    </row>
    <row r="17" spans="1:24" x14ac:dyDescent="0.25">
      <c r="A17">
        <v>3</v>
      </c>
      <c r="B17">
        <f t="shared" si="0"/>
        <v>1000</v>
      </c>
      <c r="G17">
        <v>398.1</v>
      </c>
      <c r="H17">
        <v>88.433999999999997</v>
      </c>
      <c r="J17">
        <v>398.1</v>
      </c>
      <c r="K17">
        <v>1.0019</v>
      </c>
      <c r="N17">
        <v>398.1</v>
      </c>
      <c r="O17">
        <v>74.162999999999997</v>
      </c>
      <c r="Q17">
        <v>398.1</v>
      </c>
      <c r="R17">
        <v>15.715999999999999</v>
      </c>
      <c r="T17">
        <v>398.1</v>
      </c>
      <c r="U17">
        <v>11.486000000000001</v>
      </c>
      <c r="W17">
        <v>398.1</v>
      </c>
      <c r="X17">
        <v>1.0209999999999999</v>
      </c>
    </row>
    <row r="18" spans="1:24" x14ac:dyDescent="0.25">
      <c r="G18">
        <v>631</v>
      </c>
      <c r="H18">
        <v>94.228999999999999</v>
      </c>
      <c r="J18">
        <v>631</v>
      </c>
      <c r="K18">
        <v>1.0007999999999999</v>
      </c>
      <c r="N18">
        <v>631</v>
      </c>
      <c r="O18">
        <v>84.637</v>
      </c>
      <c r="Q18">
        <v>631</v>
      </c>
      <c r="R18">
        <v>15.257</v>
      </c>
      <c r="T18">
        <v>631</v>
      </c>
      <c r="U18">
        <v>17.2</v>
      </c>
      <c r="W18">
        <v>631</v>
      </c>
      <c r="X18">
        <v>1.0079</v>
      </c>
    </row>
    <row r="19" spans="1:24" x14ac:dyDescent="0.25">
      <c r="G19">
        <v>1000</v>
      </c>
      <c r="H19">
        <v>97.37</v>
      </c>
      <c r="J19">
        <v>1000</v>
      </c>
      <c r="K19">
        <v>1.0003</v>
      </c>
      <c r="N19">
        <v>1000</v>
      </c>
      <c r="O19">
        <v>91.878</v>
      </c>
      <c r="Q19">
        <v>1000</v>
      </c>
      <c r="R19">
        <v>15.099</v>
      </c>
      <c r="T19">
        <v>1000</v>
      </c>
      <c r="U19">
        <v>25.091999999999999</v>
      </c>
      <c r="W19">
        <v>1000</v>
      </c>
      <c r="X19">
        <v>1.0031000000000001</v>
      </c>
    </row>
    <row r="22" spans="1:24" ht="18.75" x14ac:dyDescent="0.3">
      <c r="G22" s="18"/>
    </row>
    <row r="23" spans="1:24" x14ac:dyDescent="0.25">
      <c r="G23" t="s">
        <v>58</v>
      </c>
    </row>
    <row r="24" spans="1:24" x14ac:dyDescent="0.25">
      <c r="G24" t="s">
        <v>59</v>
      </c>
      <c r="K24" t="s">
        <v>61</v>
      </c>
      <c r="O24" t="s">
        <v>62</v>
      </c>
    </row>
    <row r="25" spans="1:24" x14ac:dyDescent="0.25">
      <c r="G25" t="s">
        <v>1</v>
      </c>
      <c r="H25" t="s">
        <v>52</v>
      </c>
      <c r="K25" t="s">
        <v>1</v>
      </c>
      <c r="L25" t="s">
        <v>52</v>
      </c>
      <c r="O25" t="s">
        <v>1</v>
      </c>
      <c r="P25" t="s">
        <v>52</v>
      </c>
    </row>
    <row r="26" spans="1:24" x14ac:dyDescent="0.25">
      <c r="G26">
        <v>1</v>
      </c>
      <c r="H26">
        <v>10.055</v>
      </c>
      <c r="K26">
        <v>1</v>
      </c>
      <c r="L26">
        <v>5.9973999999999998</v>
      </c>
      <c r="O26">
        <v>1</v>
      </c>
      <c r="P26">
        <v>122.85</v>
      </c>
    </row>
    <row r="27" spans="1:24" x14ac:dyDescent="0.25">
      <c r="G27">
        <v>1.585</v>
      </c>
      <c r="H27">
        <v>10.202999999999999</v>
      </c>
      <c r="K27">
        <v>1.585</v>
      </c>
      <c r="L27">
        <v>6.1745999999999999</v>
      </c>
      <c r="O27">
        <v>1.585</v>
      </c>
      <c r="P27">
        <v>120.26</v>
      </c>
    </row>
    <row r="28" spans="1:24" x14ac:dyDescent="0.25">
      <c r="G28">
        <v>2.512</v>
      </c>
      <c r="H28">
        <v>10.686999999999999</v>
      </c>
      <c r="K28">
        <v>2.512</v>
      </c>
      <c r="L28">
        <v>6.7572999999999999</v>
      </c>
      <c r="O28">
        <v>2.512</v>
      </c>
      <c r="P28">
        <v>111.98</v>
      </c>
    </row>
    <row r="29" spans="1:24" x14ac:dyDescent="0.25">
      <c r="G29">
        <v>3.9809999999999999</v>
      </c>
      <c r="H29">
        <v>11.933999999999999</v>
      </c>
      <c r="K29">
        <v>3.9809999999999999</v>
      </c>
      <c r="L29">
        <v>8.2910000000000004</v>
      </c>
      <c r="O29">
        <v>3.9809999999999999</v>
      </c>
      <c r="P29">
        <v>91.923000000000002</v>
      </c>
    </row>
    <row r="30" spans="1:24" x14ac:dyDescent="0.25">
      <c r="G30">
        <v>6.31</v>
      </c>
      <c r="H30">
        <v>14.183999999999999</v>
      </c>
      <c r="K30">
        <v>6.31</v>
      </c>
      <c r="L30">
        <v>11.186</v>
      </c>
      <c r="O30">
        <v>6.31</v>
      </c>
      <c r="P30">
        <v>61.173000000000002</v>
      </c>
    </row>
    <row r="31" spans="1:24" x14ac:dyDescent="0.25">
      <c r="G31">
        <v>10</v>
      </c>
      <c r="H31">
        <v>16.882000000000001</v>
      </c>
      <c r="K31">
        <v>10</v>
      </c>
      <c r="L31">
        <v>14.938000000000001</v>
      </c>
      <c r="O31">
        <v>10</v>
      </c>
      <c r="P31">
        <v>36.314999999999998</v>
      </c>
    </row>
    <row r="32" spans="1:24" x14ac:dyDescent="0.25">
      <c r="G32">
        <v>15.85</v>
      </c>
      <c r="H32">
        <v>19.055</v>
      </c>
      <c r="K32">
        <v>15.85</v>
      </c>
      <c r="L32">
        <v>18.073</v>
      </c>
      <c r="O32">
        <v>15.85</v>
      </c>
      <c r="P32">
        <v>26.088000000000001</v>
      </c>
    </row>
    <row r="33" spans="7:16" x14ac:dyDescent="0.25">
      <c r="G33">
        <v>25.12</v>
      </c>
      <c r="H33">
        <v>19.675999999999998</v>
      </c>
      <c r="K33">
        <v>25.12</v>
      </c>
      <c r="L33">
        <v>18.530999999999999</v>
      </c>
      <c r="O33">
        <v>25.12</v>
      </c>
      <c r="P33">
        <v>21.869</v>
      </c>
    </row>
    <row r="34" spans="7:16" x14ac:dyDescent="0.25">
      <c r="G34">
        <v>39.81</v>
      </c>
      <c r="H34">
        <v>17.707999999999998</v>
      </c>
      <c r="K34">
        <v>39.81</v>
      </c>
      <c r="L34">
        <v>15.36</v>
      </c>
      <c r="O34">
        <v>39.81</v>
      </c>
      <c r="P34">
        <v>17.027999999999999</v>
      </c>
    </row>
    <row r="35" spans="7:16" x14ac:dyDescent="0.25">
      <c r="G35">
        <v>63.1</v>
      </c>
      <c r="H35">
        <v>13.47</v>
      </c>
      <c r="K35">
        <v>63.1</v>
      </c>
      <c r="L35">
        <v>10.839</v>
      </c>
      <c r="O35">
        <v>63.1</v>
      </c>
      <c r="P35">
        <v>11.747999999999999</v>
      </c>
    </row>
    <row r="36" spans="7:16" x14ac:dyDescent="0.25">
      <c r="G36">
        <v>100</v>
      </c>
      <c r="H36">
        <v>9.7094000000000005</v>
      </c>
      <c r="K36">
        <v>100</v>
      </c>
      <c r="L36">
        <v>8.0952000000000002</v>
      </c>
      <c r="O36">
        <v>100</v>
      </c>
      <c r="P36">
        <v>8.6838999999999995</v>
      </c>
    </row>
    <row r="37" spans="7:16" x14ac:dyDescent="0.25">
      <c r="G37">
        <v>158.5</v>
      </c>
      <c r="H37">
        <v>8.4052000000000007</v>
      </c>
      <c r="K37">
        <v>158.5</v>
      </c>
      <c r="L37">
        <v>7.0625</v>
      </c>
      <c r="O37">
        <v>158.5</v>
      </c>
      <c r="P37">
        <v>8.1113</v>
      </c>
    </row>
    <row r="38" spans="7:16" x14ac:dyDescent="0.25">
      <c r="G38">
        <v>251.2</v>
      </c>
      <c r="H38">
        <v>9.3356999999999992</v>
      </c>
      <c r="K38">
        <v>251.2</v>
      </c>
      <c r="L38">
        <v>6.2606000000000002</v>
      </c>
      <c r="O38">
        <v>251.2</v>
      </c>
      <c r="P38">
        <v>9.2993000000000006</v>
      </c>
    </row>
    <row r="39" spans="7:16" x14ac:dyDescent="0.25">
      <c r="G39">
        <v>398.1</v>
      </c>
      <c r="H39">
        <v>12.587999999999999</v>
      </c>
      <c r="K39">
        <v>398.1</v>
      </c>
      <c r="L39">
        <v>4.9715999999999996</v>
      </c>
      <c r="O39">
        <v>398.1</v>
      </c>
      <c r="P39">
        <v>12.654999999999999</v>
      </c>
    </row>
    <row r="40" spans="7:16" x14ac:dyDescent="0.25">
      <c r="G40">
        <v>631</v>
      </c>
      <c r="H40">
        <v>18.55</v>
      </c>
      <c r="K40">
        <v>631</v>
      </c>
      <c r="L40">
        <v>3.4468999999999999</v>
      </c>
      <c r="O40">
        <v>631</v>
      </c>
      <c r="P40">
        <v>18.678999999999998</v>
      </c>
    </row>
    <row r="41" spans="7:16" x14ac:dyDescent="0.25">
      <c r="G41">
        <v>1000</v>
      </c>
      <c r="H41">
        <v>27.288</v>
      </c>
      <c r="K41">
        <v>1000</v>
      </c>
      <c r="L41">
        <v>2.4971000000000001</v>
      </c>
      <c r="O41">
        <v>1000</v>
      </c>
      <c r="P41">
        <v>27.47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A19" sqref="A19"/>
    </sheetView>
  </sheetViews>
  <sheetFormatPr defaultRowHeight="15" x14ac:dyDescent="0.25"/>
  <sheetData>
    <row r="1" spans="1:14" x14ac:dyDescent="0.25">
      <c r="A1" t="s">
        <v>63</v>
      </c>
      <c r="E1" t="s">
        <v>65</v>
      </c>
      <c r="I1" t="s">
        <v>66</v>
      </c>
      <c r="M1" t="s">
        <v>67</v>
      </c>
    </row>
    <row r="2" spans="1:14" x14ac:dyDescent="0.25">
      <c r="A2" t="s">
        <v>1</v>
      </c>
      <c r="B2" t="s">
        <v>2</v>
      </c>
      <c r="E2" t="s">
        <v>1</v>
      </c>
      <c r="F2" t="s">
        <v>2</v>
      </c>
      <c r="I2" t="s">
        <v>1</v>
      </c>
      <c r="J2" t="s">
        <v>2</v>
      </c>
      <c r="K2" t="s">
        <v>3</v>
      </c>
      <c r="M2" t="s">
        <v>1</v>
      </c>
      <c r="N2" t="s">
        <v>2</v>
      </c>
    </row>
    <row r="3" spans="1:14" x14ac:dyDescent="0.25">
      <c r="A3">
        <v>1</v>
      </c>
      <c r="B3">
        <v>19.998000000000001</v>
      </c>
      <c r="E3">
        <v>1</v>
      </c>
      <c r="F3">
        <v>19.995000000000001</v>
      </c>
      <c r="I3">
        <v>1</v>
      </c>
      <c r="J3">
        <v>20.004999999999999</v>
      </c>
      <c r="K3">
        <v>20.004999999999999</v>
      </c>
      <c r="M3">
        <v>1</v>
      </c>
      <c r="N3">
        <v>20.195</v>
      </c>
    </row>
    <row r="4" spans="1:14" x14ac:dyDescent="0.25">
      <c r="A4">
        <v>1.585</v>
      </c>
      <c r="B4">
        <v>19.994</v>
      </c>
      <c r="E4">
        <v>1.585</v>
      </c>
      <c r="F4">
        <v>19.983000000000001</v>
      </c>
      <c r="I4">
        <v>1.585</v>
      </c>
      <c r="J4">
        <v>20.018000000000001</v>
      </c>
      <c r="K4">
        <v>20.018000000000001</v>
      </c>
      <c r="M4">
        <v>1.585</v>
      </c>
      <c r="N4">
        <v>20.341999999999999</v>
      </c>
    </row>
    <row r="5" spans="1:14" x14ac:dyDescent="0.25">
      <c r="A5">
        <v>2.512</v>
      </c>
      <c r="B5">
        <v>19.978000000000002</v>
      </c>
      <c r="E5">
        <v>2.512</v>
      </c>
      <c r="F5">
        <v>19.937000000000001</v>
      </c>
      <c r="I5">
        <v>2.512</v>
      </c>
      <c r="J5">
        <v>20.053999999999998</v>
      </c>
      <c r="K5">
        <v>20.053999999999998</v>
      </c>
      <c r="M5">
        <v>2.512</v>
      </c>
      <c r="N5">
        <v>20.579000000000001</v>
      </c>
    </row>
    <row r="6" spans="1:14" x14ac:dyDescent="0.25">
      <c r="A6">
        <v>3.9809999999999999</v>
      </c>
      <c r="B6">
        <v>19.917000000000002</v>
      </c>
      <c r="E6">
        <v>3.9809999999999999</v>
      </c>
      <c r="F6">
        <v>19.776</v>
      </c>
      <c r="I6">
        <v>3.9809999999999999</v>
      </c>
      <c r="J6">
        <v>20.11</v>
      </c>
      <c r="K6">
        <v>20.11</v>
      </c>
      <c r="M6">
        <v>3.9809999999999999</v>
      </c>
      <c r="N6">
        <v>20.975000000000001</v>
      </c>
    </row>
    <row r="7" spans="1:14" x14ac:dyDescent="0.25">
      <c r="A7">
        <v>6.31</v>
      </c>
      <c r="B7">
        <v>19.704999999999998</v>
      </c>
      <c r="E7">
        <v>6.31</v>
      </c>
      <c r="F7">
        <v>19.29</v>
      </c>
      <c r="I7">
        <v>6.31</v>
      </c>
      <c r="J7">
        <v>20.004000000000001</v>
      </c>
      <c r="K7">
        <v>20.004000000000001</v>
      </c>
      <c r="M7">
        <v>6.31</v>
      </c>
      <c r="N7">
        <v>21.667999999999999</v>
      </c>
    </row>
    <row r="8" spans="1:14" x14ac:dyDescent="0.25">
      <c r="A8">
        <v>10</v>
      </c>
      <c r="B8">
        <v>19.071999999999999</v>
      </c>
      <c r="E8">
        <v>10</v>
      </c>
      <c r="F8">
        <v>18.23</v>
      </c>
      <c r="I8">
        <v>10</v>
      </c>
      <c r="J8">
        <v>18.940999999999999</v>
      </c>
      <c r="K8">
        <v>18.940999999999999</v>
      </c>
      <c r="M8">
        <v>10</v>
      </c>
      <c r="N8">
        <v>22.988</v>
      </c>
    </row>
    <row r="9" spans="1:14" x14ac:dyDescent="0.25">
      <c r="A9">
        <v>15.85</v>
      </c>
      <c r="B9">
        <v>17.765999999999998</v>
      </c>
      <c r="E9">
        <v>15.85</v>
      </c>
      <c r="F9">
        <v>17.09</v>
      </c>
      <c r="I9">
        <v>15.85</v>
      </c>
      <c r="J9">
        <v>16.385999999999999</v>
      </c>
      <c r="K9">
        <v>16.385999999999999</v>
      </c>
      <c r="M9">
        <v>15.85</v>
      </c>
      <c r="N9">
        <v>25.632999999999999</v>
      </c>
    </row>
    <row r="10" spans="1:14" x14ac:dyDescent="0.25">
      <c r="A10">
        <v>25.12</v>
      </c>
      <c r="B10">
        <v>16.73</v>
      </c>
      <c r="E10">
        <v>25.12</v>
      </c>
      <c r="F10">
        <v>17.981000000000002</v>
      </c>
      <c r="I10">
        <v>25.12</v>
      </c>
      <c r="J10">
        <v>14.654</v>
      </c>
      <c r="K10">
        <v>14.654</v>
      </c>
      <c r="M10">
        <v>25.12</v>
      </c>
      <c r="N10">
        <v>30.611999999999998</v>
      </c>
    </row>
    <row r="11" spans="1:14" x14ac:dyDescent="0.25">
      <c r="A11">
        <v>39.81</v>
      </c>
      <c r="B11">
        <v>18.707999999999998</v>
      </c>
      <c r="E11">
        <v>39.81</v>
      </c>
      <c r="F11">
        <v>22.968</v>
      </c>
      <c r="I11">
        <v>39.81</v>
      </c>
      <c r="J11">
        <v>17.273</v>
      </c>
      <c r="K11">
        <v>17.273</v>
      </c>
      <c r="M11">
        <v>39.81</v>
      </c>
      <c r="N11">
        <v>38.435000000000002</v>
      </c>
    </row>
    <row r="12" spans="1:14" x14ac:dyDescent="0.25">
      <c r="A12">
        <v>63.1</v>
      </c>
      <c r="B12">
        <v>25.254999999999999</v>
      </c>
      <c r="E12">
        <v>63.1</v>
      </c>
      <c r="F12">
        <v>31.858000000000001</v>
      </c>
      <c r="I12">
        <v>63.1</v>
      </c>
      <c r="J12">
        <v>24.577999999999999</v>
      </c>
      <c r="K12">
        <v>24.577999999999999</v>
      </c>
      <c r="M12">
        <v>63.1</v>
      </c>
      <c r="N12">
        <v>48.442999999999998</v>
      </c>
    </row>
    <row r="13" spans="1:14" x14ac:dyDescent="0.25">
      <c r="A13">
        <v>100</v>
      </c>
      <c r="B13">
        <v>35.26</v>
      </c>
      <c r="E13">
        <v>100</v>
      </c>
      <c r="F13">
        <v>43.372</v>
      </c>
      <c r="I13">
        <v>100</v>
      </c>
      <c r="J13">
        <v>35.207000000000001</v>
      </c>
      <c r="K13">
        <v>35.207000000000001</v>
      </c>
      <c r="M13">
        <v>100</v>
      </c>
      <c r="N13">
        <v>59.463999999999999</v>
      </c>
    </row>
    <row r="14" spans="1:14" x14ac:dyDescent="0.25">
      <c r="A14">
        <v>158.5</v>
      </c>
      <c r="B14">
        <v>47.511000000000003</v>
      </c>
      <c r="E14">
        <v>158.5</v>
      </c>
      <c r="F14">
        <v>56.392000000000003</v>
      </c>
      <c r="I14">
        <v>158.5</v>
      </c>
      <c r="J14">
        <v>48.289000000000001</v>
      </c>
      <c r="K14">
        <v>48.289000000000001</v>
      </c>
      <c r="M14">
        <v>158.5</v>
      </c>
      <c r="N14">
        <v>70.430000000000007</v>
      </c>
    </row>
    <row r="15" spans="1:14" x14ac:dyDescent="0.25">
      <c r="A15">
        <v>251.2</v>
      </c>
      <c r="B15">
        <v>60.884</v>
      </c>
      <c r="E15">
        <v>251.2</v>
      </c>
      <c r="F15">
        <v>69.444000000000003</v>
      </c>
      <c r="I15">
        <v>251.2</v>
      </c>
      <c r="J15">
        <v>62.466999999999999</v>
      </c>
      <c r="K15">
        <v>62.466999999999999</v>
      </c>
      <c r="M15">
        <v>251.2</v>
      </c>
      <c r="N15">
        <v>80.272000000000006</v>
      </c>
    </row>
    <row r="16" spans="1:14" x14ac:dyDescent="0.25">
      <c r="A16">
        <v>398.1</v>
      </c>
      <c r="B16">
        <v>73.718000000000004</v>
      </c>
      <c r="E16">
        <v>398.1</v>
      </c>
      <c r="F16">
        <v>80.819999999999993</v>
      </c>
      <c r="I16">
        <v>398.1</v>
      </c>
      <c r="J16">
        <v>75.698999999999998</v>
      </c>
      <c r="K16">
        <v>75.698999999999998</v>
      </c>
      <c r="M16">
        <v>398.1</v>
      </c>
      <c r="N16">
        <v>88.102999999999994</v>
      </c>
    </row>
    <row r="17" spans="1:14" x14ac:dyDescent="0.25">
      <c r="A17">
        <v>631</v>
      </c>
      <c r="B17">
        <v>84.331999999999994</v>
      </c>
      <c r="E17">
        <v>631</v>
      </c>
      <c r="F17">
        <v>89.316000000000003</v>
      </c>
      <c r="I17">
        <v>631</v>
      </c>
      <c r="J17">
        <v>86.132999999999996</v>
      </c>
      <c r="K17">
        <v>86.132999999999996</v>
      </c>
      <c r="M17">
        <v>631</v>
      </c>
      <c r="N17">
        <v>93.555999999999997</v>
      </c>
    </row>
    <row r="18" spans="1:14" x14ac:dyDescent="0.25">
      <c r="A18">
        <v>1000</v>
      </c>
      <c r="B18">
        <v>91.697000000000003</v>
      </c>
      <c r="E18">
        <v>1000</v>
      </c>
      <c r="F18">
        <v>94.661000000000001</v>
      </c>
      <c r="I18">
        <v>1000</v>
      </c>
      <c r="J18">
        <v>92.96</v>
      </c>
      <c r="K18">
        <v>92.96</v>
      </c>
      <c r="M18">
        <v>1000</v>
      </c>
      <c r="N18">
        <v>96.820999999999998</v>
      </c>
    </row>
    <row r="25" spans="1:14" x14ac:dyDescent="0.25">
      <c r="A25" t="s">
        <v>64</v>
      </c>
    </row>
    <row r="26" spans="1:14" x14ac:dyDescent="0.25">
      <c r="A26">
        <v>20</v>
      </c>
      <c r="B26">
        <v>10</v>
      </c>
    </row>
    <row r="27" spans="1:14" x14ac:dyDescent="0.25">
      <c r="A27">
        <v>10</v>
      </c>
      <c r="B27">
        <v>15</v>
      </c>
    </row>
    <row r="28" spans="1:14" x14ac:dyDescent="0.25">
      <c r="A28">
        <v>100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"/>
  <sheetViews>
    <sheetView workbookViewId="0">
      <selection activeCell="U174" sqref="U174"/>
    </sheetView>
  </sheetViews>
  <sheetFormatPr defaultRowHeight="15" x14ac:dyDescent="0.25"/>
  <sheetData>
    <row r="1" spans="1:14" x14ac:dyDescent="0.25">
      <c r="A1" t="s">
        <v>68</v>
      </c>
      <c r="E1" t="s">
        <v>69</v>
      </c>
    </row>
    <row r="2" spans="1:14" x14ac:dyDescent="0.25">
      <c r="A2">
        <v>10</v>
      </c>
      <c r="B2">
        <v>10</v>
      </c>
      <c r="E2" t="s">
        <v>1</v>
      </c>
      <c r="F2">
        <v>1</v>
      </c>
      <c r="G2">
        <v>2</v>
      </c>
      <c r="H2">
        <v>4</v>
      </c>
      <c r="I2">
        <v>8</v>
      </c>
      <c r="J2">
        <v>16</v>
      </c>
      <c r="K2">
        <v>32</v>
      </c>
      <c r="L2">
        <v>64</v>
      </c>
      <c r="M2">
        <v>128</v>
      </c>
      <c r="N2">
        <v>256</v>
      </c>
    </row>
    <row r="3" spans="1:14" x14ac:dyDescent="0.25">
      <c r="A3">
        <v>100</v>
      </c>
      <c r="E3">
        <v>1</v>
      </c>
      <c r="F3">
        <v>11.734</v>
      </c>
      <c r="G3">
        <v>10.268000000000001</v>
      </c>
      <c r="H3">
        <v>10.035</v>
      </c>
      <c r="I3">
        <v>10.004</v>
      </c>
      <c r="J3">
        <v>10</v>
      </c>
      <c r="K3">
        <v>9.9999000000000002</v>
      </c>
      <c r="L3">
        <v>9.9999000000000002</v>
      </c>
      <c r="M3">
        <v>9.9999000000000002</v>
      </c>
      <c r="N3">
        <v>9.9999000000000002</v>
      </c>
    </row>
    <row r="4" spans="1:14" x14ac:dyDescent="0.25">
      <c r="E4">
        <v>1.585</v>
      </c>
      <c r="F4">
        <v>14.882</v>
      </c>
      <c r="G4">
        <v>10.952</v>
      </c>
      <c r="H4">
        <v>10.135999999999999</v>
      </c>
      <c r="I4">
        <v>10.016999999999999</v>
      </c>
      <c r="J4">
        <v>10.002000000000001</v>
      </c>
      <c r="K4">
        <v>9.9999000000000002</v>
      </c>
      <c r="L4">
        <v>9.9999000000000002</v>
      </c>
      <c r="M4">
        <v>9.9999000000000002</v>
      </c>
      <c r="N4">
        <v>9.9999000000000002</v>
      </c>
    </row>
    <row r="5" spans="1:14" x14ac:dyDescent="0.25">
      <c r="E5">
        <v>2.512</v>
      </c>
      <c r="F5">
        <v>20.943000000000001</v>
      </c>
      <c r="G5">
        <v>12.978</v>
      </c>
      <c r="H5">
        <v>10.509</v>
      </c>
      <c r="I5">
        <v>10.069000000000001</v>
      </c>
      <c r="J5">
        <v>10.007999999999999</v>
      </c>
      <c r="K5">
        <v>10</v>
      </c>
      <c r="L5">
        <v>9.9999000000000002</v>
      </c>
      <c r="M5">
        <v>9.9999000000000002</v>
      </c>
      <c r="N5">
        <v>9.9999000000000002</v>
      </c>
    </row>
    <row r="6" spans="1:14" x14ac:dyDescent="0.25">
      <c r="E6">
        <v>3.9809999999999999</v>
      </c>
      <c r="F6">
        <v>29.821999999999999</v>
      </c>
      <c r="G6">
        <v>17.507000000000001</v>
      </c>
      <c r="H6">
        <v>11.714</v>
      </c>
      <c r="I6">
        <v>10.263999999999999</v>
      </c>
      <c r="J6">
        <v>10.034000000000001</v>
      </c>
      <c r="K6">
        <v>10.004</v>
      </c>
      <c r="L6">
        <v>10</v>
      </c>
      <c r="M6">
        <v>9.9999000000000002</v>
      </c>
      <c r="N6">
        <v>9.9999000000000002</v>
      </c>
    </row>
    <row r="7" spans="1:14" x14ac:dyDescent="0.25">
      <c r="E7">
        <v>6.31</v>
      </c>
      <c r="F7">
        <v>41.122999999999998</v>
      </c>
      <c r="G7">
        <v>25.007999999999999</v>
      </c>
      <c r="H7">
        <v>14.85</v>
      </c>
      <c r="I7">
        <v>10.943</v>
      </c>
      <c r="J7">
        <v>10.135</v>
      </c>
      <c r="K7">
        <v>10.016</v>
      </c>
      <c r="L7">
        <v>10.002000000000001</v>
      </c>
      <c r="M7">
        <v>9.9999000000000002</v>
      </c>
      <c r="N7">
        <v>9.9999000000000002</v>
      </c>
    </row>
    <row r="8" spans="1:14" x14ac:dyDescent="0.25">
      <c r="E8">
        <v>10</v>
      </c>
      <c r="F8">
        <v>54.139000000000003</v>
      </c>
      <c r="G8">
        <v>35.140999999999998</v>
      </c>
      <c r="H8">
        <v>20.864000000000001</v>
      </c>
      <c r="I8">
        <v>12.945</v>
      </c>
      <c r="J8">
        <v>10.502000000000001</v>
      </c>
      <c r="K8">
        <v>10.068</v>
      </c>
      <c r="L8">
        <v>10.007999999999999</v>
      </c>
      <c r="M8">
        <v>10</v>
      </c>
      <c r="N8">
        <v>9.9999000000000002</v>
      </c>
    </row>
    <row r="9" spans="1:14" x14ac:dyDescent="0.25">
      <c r="E9">
        <v>15.85</v>
      </c>
      <c r="F9">
        <v>67.495999999999995</v>
      </c>
      <c r="G9">
        <v>47.42</v>
      </c>
      <c r="H9">
        <v>29.719000000000001</v>
      </c>
      <c r="I9">
        <v>17.446000000000002</v>
      </c>
      <c r="J9">
        <v>11.695</v>
      </c>
      <c r="K9">
        <v>10.26</v>
      </c>
      <c r="L9">
        <v>10.032999999999999</v>
      </c>
      <c r="M9">
        <v>10.004</v>
      </c>
      <c r="N9">
        <v>10</v>
      </c>
    </row>
    <row r="10" spans="1:14" x14ac:dyDescent="0.25">
      <c r="E10">
        <v>25.12</v>
      </c>
      <c r="F10">
        <v>79.400999999999996</v>
      </c>
      <c r="G10">
        <v>60.816000000000003</v>
      </c>
      <c r="H10">
        <v>40.996000000000002</v>
      </c>
      <c r="I10">
        <v>24.916</v>
      </c>
      <c r="J10">
        <v>14.804</v>
      </c>
      <c r="K10">
        <v>10.930999999999999</v>
      </c>
      <c r="L10">
        <v>10.132999999999999</v>
      </c>
      <c r="M10">
        <v>10.016</v>
      </c>
      <c r="N10">
        <v>10.000999999999999</v>
      </c>
    </row>
    <row r="11" spans="1:14" x14ac:dyDescent="0.25">
      <c r="E11">
        <v>39.81</v>
      </c>
      <c r="F11">
        <v>88.435000000000002</v>
      </c>
      <c r="G11">
        <v>73.674000000000007</v>
      </c>
      <c r="H11">
        <v>53.999000000000002</v>
      </c>
      <c r="I11">
        <v>35.024000000000001</v>
      </c>
      <c r="J11">
        <v>20.786000000000001</v>
      </c>
      <c r="K11">
        <v>12.914</v>
      </c>
      <c r="L11">
        <v>10.494999999999999</v>
      </c>
      <c r="M11">
        <v>10.067</v>
      </c>
      <c r="N11">
        <v>10.007999999999999</v>
      </c>
    </row>
    <row r="12" spans="1:14" x14ac:dyDescent="0.25">
      <c r="E12">
        <v>63.1</v>
      </c>
      <c r="F12">
        <v>94.218000000000004</v>
      </c>
      <c r="G12">
        <v>84.283000000000001</v>
      </c>
      <c r="H12">
        <v>67.363</v>
      </c>
      <c r="I12">
        <v>47.286000000000001</v>
      </c>
      <c r="J12">
        <v>29.614999999999998</v>
      </c>
      <c r="K12">
        <v>17.385000000000002</v>
      </c>
      <c r="L12">
        <v>11.673999999999999</v>
      </c>
      <c r="M12">
        <v>10.257</v>
      </c>
      <c r="N12">
        <v>10.032999999999999</v>
      </c>
    </row>
    <row r="13" spans="1:14" x14ac:dyDescent="0.25">
      <c r="E13">
        <v>100</v>
      </c>
      <c r="F13">
        <v>97.37</v>
      </c>
      <c r="G13">
        <v>91.680999999999997</v>
      </c>
      <c r="H13">
        <v>79.290999999999997</v>
      </c>
      <c r="I13">
        <v>60.677</v>
      </c>
      <c r="J13">
        <v>40.868000000000002</v>
      </c>
      <c r="K13">
        <v>24.824999999999999</v>
      </c>
      <c r="L13">
        <v>14.756</v>
      </c>
      <c r="M13">
        <v>10.92</v>
      </c>
      <c r="N13">
        <v>10.131</v>
      </c>
    </row>
    <row r="14" spans="1:14" x14ac:dyDescent="0.25">
      <c r="E14">
        <v>158.5</v>
      </c>
      <c r="F14">
        <v>98.879000000000005</v>
      </c>
      <c r="G14">
        <v>96.046000000000006</v>
      </c>
      <c r="H14">
        <v>88.36</v>
      </c>
      <c r="I14">
        <v>73.552999999999997</v>
      </c>
      <c r="J14">
        <v>53.863</v>
      </c>
      <c r="K14">
        <v>34.909999999999997</v>
      </c>
      <c r="L14">
        <v>20.709</v>
      </c>
      <c r="M14">
        <v>12.884</v>
      </c>
      <c r="N14">
        <v>10.489000000000001</v>
      </c>
    </row>
    <row r="15" spans="1:14" x14ac:dyDescent="0.25">
      <c r="E15">
        <v>251.2</v>
      </c>
      <c r="F15">
        <v>99.537999999999997</v>
      </c>
      <c r="G15">
        <v>98.265000000000001</v>
      </c>
      <c r="H15">
        <v>94.173000000000002</v>
      </c>
      <c r="I15">
        <v>84.188999999999993</v>
      </c>
      <c r="J15">
        <v>67.228999999999999</v>
      </c>
      <c r="K15">
        <v>47.15</v>
      </c>
      <c r="L15">
        <v>29.51</v>
      </c>
      <c r="M15">
        <v>17.324000000000002</v>
      </c>
      <c r="N15">
        <v>11.654</v>
      </c>
    </row>
    <row r="16" spans="1:14" x14ac:dyDescent="0.25">
      <c r="E16">
        <v>398.1</v>
      </c>
      <c r="F16">
        <v>99.813000000000002</v>
      </c>
      <c r="G16">
        <v>99.275000000000006</v>
      </c>
      <c r="H16">
        <v>97.346999999999994</v>
      </c>
      <c r="I16">
        <v>91.620999999999995</v>
      </c>
      <c r="J16">
        <v>79.179000000000002</v>
      </c>
      <c r="K16">
        <v>60.534999999999997</v>
      </c>
      <c r="L16">
        <v>40.738999999999997</v>
      </c>
      <c r="M16">
        <v>24.733000000000001</v>
      </c>
      <c r="N16">
        <v>14.71</v>
      </c>
    </row>
    <row r="17" spans="5:14" x14ac:dyDescent="0.25">
      <c r="E17">
        <v>631</v>
      </c>
      <c r="F17">
        <v>99.924000000000007</v>
      </c>
      <c r="G17">
        <v>99.704999999999998</v>
      </c>
      <c r="H17">
        <v>98.870999999999995</v>
      </c>
      <c r="I17">
        <v>96.021000000000001</v>
      </c>
      <c r="J17">
        <v>88.301000000000002</v>
      </c>
      <c r="K17">
        <v>73.453999999999994</v>
      </c>
      <c r="L17">
        <v>53.746000000000002</v>
      </c>
      <c r="M17">
        <v>34.805999999999997</v>
      </c>
      <c r="N17">
        <v>20.637</v>
      </c>
    </row>
    <row r="18" spans="5:14" x14ac:dyDescent="0.25">
      <c r="E18">
        <v>1000</v>
      </c>
      <c r="F18">
        <v>99.968999999999994</v>
      </c>
      <c r="G18">
        <v>99.881</v>
      </c>
      <c r="H18">
        <v>99.534000000000006</v>
      </c>
      <c r="I18">
        <v>98.248999999999995</v>
      </c>
      <c r="J18">
        <v>94.128</v>
      </c>
      <c r="K18">
        <v>84.094999999999999</v>
      </c>
      <c r="L18">
        <v>67.093999999999994</v>
      </c>
      <c r="M18">
        <v>47.015000000000001</v>
      </c>
      <c r="N18">
        <v>29.405999999999999</v>
      </c>
    </row>
    <row r="22" spans="5:14" x14ac:dyDescent="0.25">
      <c r="E22" t="s">
        <v>70</v>
      </c>
    </row>
    <row r="23" spans="5:14" x14ac:dyDescent="0.25">
      <c r="E23" t="s">
        <v>1</v>
      </c>
      <c r="F23">
        <v>0.3</v>
      </c>
      <c r="G23">
        <v>1</v>
      </c>
      <c r="H23">
        <v>3</v>
      </c>
      <c r="I23">
        <v>10</v>
      </c>
      <c r="J23">
        <v>30</v>
      </c>
      <c r="K23">
        <v>100</v>
      </c>
      <c r="L23">
        <v>300</v>
      </c>
      <c r="M23">
        <v>1000</v>
      </c>
      <c r="N23">
        <v>3000</v>
      </c>
    </row>
    <row r="24" spans="5:14" x14ac:dyDescent="0.25">
      <c r="E24">
        <v>1</v>
      </c>
      <c r="F24">
        <v>0.30005999999999999</v>
      </c>
      <c r="G24">
        <v>1.0002</v>
      </c>
      <c r="H24">
        <v>3.0005999999999999</v>
      </c>
      <c r="I24">
        <v>10.002000000000001</v>
      </c>
      <c r="J24">
        <v>30.003</v>
      </c>
      <c r="K24">
        <v>99.998999999999995</v>
      </c>
      <c r="L24">
        <v>299.95999999999998</v>
      </c>
      <c r="M24">
        <v>999.82</v>
      </c>
      <c r="N24">
        <v>2999</v>
      </c>
    </row>
    <row r="25" spans="5:14" x14ac:dyDescent="0.25">
      <c r="E25">
        <v>1.585</v>
      </c>
      <c r="F25">
        <v>0.30030000000000001</v>
      </c>
      <c r="G25">
        <v>1.0009999999999999</v>
      </c>
      <c r="H25">
        <v>3.0028000000000001</v>
      </c>
      <c r="I25">
        <v>10.007999999999999</v>
      </c>
      <c r="J25">
        <v>30.015999999999998</v>
      </c>
      <c r="K25">
        <v>99.998999999999995</v>
      </c>
      <c r="L25">
        <v>299.86</v>
      </c>
      <c r="M25">
        <v>999.26</v>
      </c>
      <c r="N25">
        <v>2998</v>
      </c>
    </row>
    <row r="26" spans="5:14" x14ac:dyDescent="0.25">
      <c r="E26">
        <v>2.512</v>
      </c>
      <c r="F26">
        <v>0.30131999999999998</v>
      </c>
      <c r="G26">
        <v>1.0043</v>
      </c>
      <c r="H26">
        <v>3.0124</v>
      </c>
      <c r="I26">
        <v>10.035</v>
      </c>
      <c r="J26">
        <v>30.065999999999999</v>
      </c>
      <c r="K26">
        <v>99.998999999999995</v>
      </c>
      <c r="L26">
        <v>299.45</v>
      </c>
      <c r="M26">
        <v>997.1</v>
      </c>
      <c r="N26">
        <v>2990</v>
      </c>
    </row>
    <row r="27" spans="5:14" x14ac:dyDescent="0.25">
      <c r="E27">
        <v>3.9809999999999999</v>
      </c>
      <c r="F27">
        <v>0.30524000000000001</v>
      </c>
      <c r="G27">
        <v>1.0172000000000001</v>
      </c>
      <c r="H27">
        <v>3.0491000000000001</v>
      </c>
      <c r="I27">
        <v>10.138</v>
      </c>
      <c r="J27">
        <v>30.259</v>
      </c>
      <c r="K27">
        <v>99.998999999999995</v>
      </c>
      <c r="L27">
        <v>297.89999999999998</v>
      </c>
      <c r="M27">
        <v>988.89</v>
      </c>
      <c r="N27">
        <v>2962</v>
      </c>
    </row>
    <row r="28" spans="5:14" x14ac:dyDescent="0.25">
      <c r="E28">
        <v>6.31</v>
      </c>
      <c r="F28">
        <v>0.31968999999999997</v>
      </c>
      <c r="G28">
        <v>1.0644</v>
      </c>
      <c r="H28">
        <v>3.1837</v>
      </c>
      <c r="I28">
        <v>10.515000000000001</v>
      </c>
      <c r="J28">
        <v>30.957999999999998</v>
      </c>
      <c r="K28">
        <v>99.998999999999995</v>
      </c>
      <c r="L28">
        <v>292.33</v>
      </c>
      <c r="M28">
        <v>959.58</v>
      </c>
      <c r="N28">
        <v>2863</v>
      </c>
    </row>
    <row r="29" spans="5:14" x14ac:dyDescent="0.25">
      <c r="E29">
        <v>10</v>
      </c>
      <c r="F29">
        <v>0.36697999999999997</v>
      </c>
      <c r="G29">
        <v>1.2190000000000001</v>
      </c>
      <c r="H29">
        <v>3.6225999999999998</v>
      </c>
      <c r="I29">
        <v>11.734</v>
      </c>
      <c r="J29">
        <v>33.192</v>
      </c>
      <c r="K29">
        <v>99.998999999999995</v>
      </c>
      <c r="L29">
        <v>275.02999999999997</v>
      </c>
      <c r="M29">
        <v>869.11</v>
      </c>
      <c r="N29">
        <v>2557</v>
      </c>
    </row>
    <row r="30" spans="5:14" x14ac:dyDescent="0.25">
      <c r="E30">
        <v>15.85</v>
      </c>
      <c r="F30">
        <v>0.49302000000000001</v>
      </c>
      <c r="G30">
        <v>1.6297999999999999</v>
      </c>
      <c r="H30">
        <v>4.7812000000000001</v>
      </c>
      <c r="I30">
        <v>14.896000000000001</v>
      </c>
      <c r="J30">
        <v>38.820999999999998</v>
      </c>
      <c r="K30">
        <v>99.998999999999995</v>
      </c>
      <c r="L30">
        <v>234.55</v>
      </c>
      <c r="M30">
        <v>661.17</v>
      </c>
      <c r="N30">
        <v>1858</v>
      </c>
    </row>
    <row r="31" spans="5:14" x14ac:dyDescent="0.25">
      <c r="E31">
        <v>25.12</v>
      </c>
      <c r="F31">
        <v>0.74980999999999998</v>
      </c>
      <c r="G31">
        <v>2.4615999999999998</v>
      </c>
      <c r="H31">
        <v>7.0903999999999998</v>
      </c>
      <c r="I31">
        <v>20.940999999999999</v>
      </c>
      <c r="J31">
        <v>48.817</v>
      </c>
      <c r="K31">
        <v>99.998999999999995</v>
      </c>
      <c r="L31">
        <v>175.37</v>
      </c>
      <c r="M31">
        <v>371.71</v>
      </c>
      <c r="N31">
        <v>903.21</v>
      </c>
    </row>
    <row r="32" spans="5:14" x14ac:dyDescent="0.25">
      <c r="E32">
        <v>39.81</v>
      </c>
      <c r="F32">
        <v>1.18</v>
      </c>
      <c r="G32">
        <v>3.8369</v>
      </c>
      <c r="H32">
        <v>10.786</v>
      </c>
      <c r="I32">
        <v>29.821999999999999</v>
      </c>
      <c r="J32">
        <v>61.395000000000003</v>
      </c>
      <c r="K32">
        <v>99.998999999999995</v>
      </c>
      <c r="L32">
        <v>128.54</v>
      </c>
      <c r="M32">
        <v>172.02</v>
      </c>
      <c r="N32">
        <v>275.99</v>
      </c>
    </row>
    <row r="33" spans="5:14" x14ac:dyDescent="0.25">
      <c r="E33">
        <v>63.1</v>
      </c>
      <c r="F33">
        <v>1.8579000000000001</v>
      </c>
      <c r="G33">
        <v>5.9565999999999999</v>
      </c>
      <c r="H33">
        <v>16.186</v>
      </c>
      <c r="I33">
        <v>41.122999999999998</v>
      </c>
      <c r="J33">
        <v>73.878</v>
      </c>
      <c r="K33">
        <v>99.998999999999995</v>
      </c>
      <c r="L33">
        <v>108.71</v>
      </c>
      <c r="M33">
        <v>112.48</v>
      </c>
      <c r="N33">
        <v>118.32</v>
      </c>
    </row>
    <row r="34" spans="5:14" x14ac:dyDescent="0.25">
      <c r="E34">
        <v>100</v>
      </c>
      <c r="F34">
        <v>2.9144999999999999</v>
      </c>
      <c r="G34">
        <v>9.1508000000000003</v>
      </c>
      <c r="H34">
        <v>23.713999999999999</v>
      </c>
      <c r="I34">
        <v>54.139000000000003</v>
      </c>
      <c r="J34">
        <v>84.3</v>
      </c>
      <c r="K34">
        <v>99.998999999999995</v>
      </c>
      <c r="L34">
        <v>102.93</v>
      </c>
      <c r="M34">
        <v>103.37</v>
      </c>
      <c r="N34">
        <v>103.47</v>
      </c>
    </row>
    <row r="35" spans="5:14" x14ac:dyDescent="0.25">
      <c r="E35">
        <v>158.5</v>
      </c>
      <c r="F35">
        <v>4.5475000000000003</v>
      </c>
      <c r="G35">
        <v>13.848000000000001</v>
      </c>
      <c r="H35">
        <v>33.634</v>
      </c>
      <c r="I35">
        <v>67.495999999999995</v>
      </c>
      <c r="J35">
        <v>91.641999999999996</v>
      </c>
      <c r="K35">
        <v>99.998999999999995</v>
      </c>
      <c r="L35">
        <v>101.1</v>
      </c>
      <c r="M35">
        <v>101.22</v>
      </c>
      <c r="N35">
        <v>101.21</v>
      </c>
    </row>
    <row r="36" spans="5:14" x14ac:dyDescent="0.25">
      <c r="E36">
        <v>251.2</v>
      </c>
      <c r="F36">
        <v>7.0362999999999998</v>
      </c>
      <c r="G36">
        <v>20.51</v>
      </c>
      <c r="H36">
        <v>45.744</v>
      </c>
      <c r="I36">
        <v>79.400999999999996</v>
      </c>
      <c r="J36">
        <v>96.007000000000005</v>
      </c>
      <c r="K36">
        <v>99.998999999999995</v>
      </c>
      <c r="L36">
        <v>100.43</v>
      </c>
      <c r="M36">
        <v>100.48</v>
      </c>
      <c r="N36">
        <v>100.49</v>
      </c>
    </row>
    <row r="37" spans="5:14" x14ac:dyDescent="0.25">
      <c r="E37">
        <v>398.1</v>
      </c>
      <c r="F37">
        <v>10.755000000000001</v>
      </c>
      <c r="G37">
        <v>29.497</v>
      </c>
      <c r="H37">
        <v>59.125999999999998</v>
      </c>
      <c r="I37">
        <v>88.433999999999997</v>
      </c>
      <c r="J37">
        <v>98.242000000000004</v>
      </c>
      <c r="K37">
        <v>99.998999999999995</v>
      </c>
      <c r="L37">
        <v>100.17</v>
      </c>
      <c r="M37">
        <v>100.19</v>
      </c>
      <c r="N37">
        <v>100.2</v>
      </c>
    </row>
    <row r="38" spans="5:14" x14ac:dyDescent="0.25">
      <c r="E38">
        <v>631</v>
      </c>
      <c r="F38">
        <v>16.16</v>
      </c>
      <c r="G38">
        <v>40.848999999999997</v>
      </c>
      <c r="H38">
        <v>72.212999999999994</v>
      </c>
      <c r="I38">
        <v>94.228999999999999</v>
      </c>
      <c r="J38">
        <v>99.266000000000005</v>
      </c>
      <c r="K38">
        <v>99.998999999999995</v>
      </c>
      <c r="L38">
        <v>100.07</v>
      </c>
      <c r="M38">
        <v>100.08</v>
      </c>
      <c r="N38">
        <v>100.08</v>
      </c>
    </row>
    <row r="39" spans="5:14" x14ac:dyDescent="0.25">
      <c r="E39">
        <v>1000</v>
      </c>
      <c r="F39">
        <v>23.684999999999999</v>
      </c>
      <c r="G39">
        <v>53.887</v>
      </c>
      <c r="H39">
        <v>83.158000000000001</v>
      </c>
      <c r="I39">
        <v>97.37</v>
      </c>
      <c r="J39">
        <v>99.7</v>
      </c>
      <c r="K39">
        <v>99.998999999999995</v>
      </c>
      <c r="L39">
        <v>100.03</v>
      </c>
      <c r="M39">
        <v>100.03</v>
      </c>
      <c r="N39">
        <v>100.03</v>
      </c>
    </row>
    <row r="43" spans="5:14" x14ac:dyDescent="0.25">
      <c r="E43" t="s">
        <v>71</v>
      </c>
    </row>
    <row r="44" spans="5:14" x14ac:dyDescent="0.25">
      <c r="E44" t="s">
        <v>1</v>
      </c>
      <c r="F44">
        <v>0.3</v>
      </c>
      <c r="G44">
        <v>1</v>
      </c>
      <c r="H44">
        <v>3</v>
      </c>
      <c r="I44">
        <v>10</v>
      </c>
      <c r="J44">
        <v>30</v>
      </c>
      <c r="K44">
        <v>100</v>
      </c>
      <c r="L44">
        <v>300</v>
      </c>
      <c r="M44">
        <v>1000</v>
      </c>
      <c r="N44">
        <v>3000</v>
      </c>
    </row>
    <row r="45" spans="5:14" x14ac:dyDescent="0.25">
      <c r="E45">
        <v>1</v>
      </c>
      <c r="F45">
        <v>9.9978999999999996</v>
      </c>
      <c r="G45">
        <v>9.9982000000000006</v>
      </c>
      <c r="H45">
        <v>9.9986999999999995</v>
      </c>
      <c r="I45">
        <v>9.9999000000000002</v>
      </c>
      <c r="J45">
        <v>10.000999999999999</v>
      </c>
      <c r="K45">
        <v>10.002000000000001</v>
      </c>
      <c r="L45">
        <v>10.002000000000001</v>
      </c>
      <c r="M45">
        <v>10.002000000000001</v>
      </c>
      <c r="N45">
        <v>10.002000000000001</v>
      </c>
    </row>
    <row r="46" spans="5:14" x14ac:dyDescent="0.25">
      <c r="E46">
        <v>1.585</v>
      </c>
      <c r="F46">
        <v>9.9916</v>
      </c>
      <c r="G46">
        <v>9.9925999999999995</v>
      </c>
      <c r="H46">
        <v>9.9949999999999992</v>
      </c>
      <c r="I46">
        <v>9.9999000000000002</v>
      </c>
      <c r="J46">
        <v>10.005000000000001</v>
      </c>
      <c r="K46">
        <v>10.007999999999999</v>
      </c>
      <c r="L46">
        <v>10.009</v>
      </c>
      <c r="M46">
        <v>10.01</v>
      </c>
      <c r="N46">
        <v>10.01</v>
      </c>
    </row>
    <row r="47" spans="5:14" x14ac:dyDescent="0.25">
      <c r="E47">
        <v>2.512</v>
      </c>
      <c r="F47">
        <v>9.9670000000000005</v>
      </c>
      <c r="G47">
        <v>9.9710000000000001</v>
      </c>
      <c r="H47">
        <v>9.9803999999999995</v>
      </c>
      <c r="I47">
        <v>9.9999000000000002</v>
      </c>
      <c r="J47">
        <v>10.02</v>
      </c>
      <c r="K47">
        <v>10.035</v>
      </c>
      <c r="L47">
        <v>10.041</v>
      </c>
      <c r="M47">
        <v>10.042999999999999</v>
      </c>
      <c r="N47">
        <v>10.044</v>
      </c>
    </row>
    <row r="48" spans="5:14" x14ac:dyDescent="0.25">
      <c r="E48">
        <v>3.9809999999999999</v>
      </c>
      <c r="F48">
        <v>9.8735999999999997</v>
      </c>
      <c r="G48">
        <v>9.8888999999999996</v>
      </c>
      <c r="H48">
        <v>9.9247999999999994</v>
      </c>
      <c r="I48">
        <v>9.9999000000000002</v>
      </c>
      <c r="J48">
        <v>10.08</v>
      </c>
      <c r="K48">
        <v>10.138</v>
      </c>
      <c r="L48">
        <v>10.162000000000001</v>
      </c>
      <c r="M48">
        <v>10.172000000000001</v>
      </c>
      <c r="N48">
        <v>10.175000000000001</v>
      </c>
    </row>
    <row r="49" spans="1:14" x14ac:dyDescent="0.25">
      <c r="E49">
        <v>6.31</v>
      </c>
      <c r="F49">
        <v>9.5404999999999998</v>
      </c>
      <c r="G49">
        <v>9.5958000000000006</v>
      </c>
      <c r="H49">
        <v>9.7257999999999996</v>
      </c>
      <c r="I49">
        <v>9.9999000000000002</v>
      </c>
      <c r="J49">
        <v>10.294</v>
      </c>
      <c r="K49">
        <v>10.515000000000001</v>
      </c>
      <c r="L49">
        <v>10.606999999999999</v>
      </c>
      <c r="M49">
        <v>10.644</v>
      </c>
      <c r="N49">
        <v>10.656000000000001</v>
      </c>
    </row>
    <row r="50" spans="1:14" x14ac:dyDescent="0.25">
      <c r="E50">
        <v>10</v>
      </c>
      <c r="F50">
        <v>8.5150000000000006</v>
      </c>
      <c r="G50">
        <v>8.6911000000000005</v>
      </c>
      <c r="H50">
        <v>9.1082000000000001</v>
      </c>
      <c r="I50">
        <v>9.9999000000000002</v>
      </c>
      <c r="J50">
        <v>10.98</v>
      </c>
      <c r="K50">
        <v>11.734</v>
      </c>
      <c r="L50">
        <v>12.057</v>
      </c>
      <c r="M50">
        <v>12.19</v>
      </c>
      <c r="N50">
        <v>12.231</v>
      </c>
    </row>
    <row r="51" spans="1:14" x14ac:dyDescent="0.25">
      <c r="E51">
        <v>15.85</v>
      </c>
      <c r="F51">
        <v>6.1727999999999996</v>
      </c>
      <c r="G51">
        <v>6.6116999999999999</v>
      </c>
      <c r="H51">
        <v>7.6661000000000001</v>
      </c>
      <c r="I51">
        <v>9.9999000000000002</v>
      </c>
      <c r="J51">
        <v>12.701000000000001</v>
      </c>
      <c r="K51">
        <v>14.896000000000001</v>
      </c>
      <c r="L51">
        <v>15.881</v>
      </c>
      <c r="M51">
        <v>16.297999999999998</v>
      </c>
      <c r="N51">
        <v>16.427</v>
      </c>
    </row>
    <row r="52" spans="1:14" x14ac:dyDescent="0.25">
      <c r="E52">
        <v>25.12</v>
      </c>
      <c r="F52">
        <v>2.9738000000000002</v>
      </c>
      <c r="G52">
        <v>3.7170999999999998</v>
      </c>
      <c r="H52">
        <v>5.5701999999999998</v>
      </c>
      <c r="I52">
        <v>9.9999000000000002</v>
      </c>
      <c r="J52">
        <v>15.73</v>
      </c>
      <c r="K52">
        <v>20.940999999999999</v>
      </c>
      <c r="L52">
        <v>23.483000000000001</v>
      </c>
      <c r="M52">
        <v>24.616</v>
      </c>
      <c r="N52">
        <v>24.975000000000001</v>
      </c>
    </row>
    <row r="53" spans="1:14" x14ac:dyDescent="0.25">
      <c r="E53">
        <v>39.81</v>
      </c>
      <c r="F53">
        <v>0.87880000000000003</v>
      </c>
      <c r="G53">
        <v>1.7202</v>
      </c>
      <c r="H53">
        <v>3.9392</v>
      </c>
      <c r="I53">
        <v>9.9999000000000002</v>
      </c>
      <c r="J53">
        <v>19.469000000000001</v>
      </c>
      <c r="K53">
        <v>29.821999999999999</v>
      </c>
      <c r="L53">
        <v>35.591000000000001</v>
      </c>
      <c r="M53">
        <v>38.369</v>
      </c>
      <c r="N53">
        <v>39.284999999999997</v>
      </c>
    </row>
    <row r="54" spans="1:14" x14ac:dyDescent="0.25">
      <c r="E54">
        <v>63.1</v>
      </c>
      <c r="F54">
        <v>0.35787999999999998</v>
      </c>
      <c r="G54">
        <v>1.1248</v>
      </c>
      <c r="H54">
        <v>3.2738999999999998</v>
      </c>
      <c r="I54">
        <v>9.9999000000000002</v>
      </c>
      <c r="J54">
        <v>23.065999999999999</v>
      </c>
      <c r="K54">
        <v>41.122999999999998</v>
      </c>
      <c r="L54">
        <v>53.142000000000003</v>
      </c>
      <c r="M54">
        <v>59.566000000000003</v>
      </c>
      <c r="N54">
        <v>61.811</v>
      </c>
    </row>
    <row r="55" spans="1:14" x14ac:dyDescent="0.25">
      <c r="E55">
        <v>100</v>
      </c>
      <c r="F55">
        <v>0.31045</v>
      </c>
      <c r="G55">
        <v>1.0337000000000001</v>
      </c>
      <c r="H55">
        <v>3.0905</v>
      </c>
      <c r="I55">
        <v>9.9999000000000002</v>
      </c>
      <c r="J55">
        <v>25.954000000000001</v>
      </c>
      <c r="K55">
        <v>54.139000000000003</v>
      </c>
      <c r="L55">
        <v>77.328999999999994</v>
      </c>
      <c r="M55">
        <v>91.507999999999996</v>
      </c>
      <c r="N55">
        <v>96.858999999999995</v>
      </c>
    </row>
    <row r="56" spans="1:14" x14ac:dyDescent="0.25">
      <c r="E56">
        <v>158.5</v>
      </c>
      <c r="F56">
        <v>0.30359999999999998</v>
      </c>
      <c r="G56">
        <v>1.0122</v>
      </c>
      <c r="H56">
        <v>3.0337000000000001</v>
      </c>
      <c r="I56">
        <v>9.9999000000000002</v>
      </c>
      <c r="J56">
        <v>27.905999999999999</v>
      </c>
      <c r="K56">
        <v>67.495999999999995</v>
      </c>
      <c r="L56">
        <v>108.72</v>
      </c>
      <c r="M56">
        <v>138.47999999999999</v>
      </c>
      <c r="N56">
        <v>150.88</v>
      </c>
    </row>
    <row r="57" spans="1:14" x14ac:dyDescent="0.25">
      <c r="E57">
        <v>251.2</v>
      </c>
      <c r="F57">
        <v>0.30147000000000002</v>
      </c>
      <c r="G57">
        <v>1.0047999999999999</v>
      </c>
      <c r="H57">
        <v>3.0131000000000001</v>
      </c>
      <c r="I57">
        <v>9.9999000000000002</v>
      </c>
      <c r="J57">
        <v>29.021999999999998</v>
      </c>
      <c r="K57">
        <v>79.400999999999996</v>
      </c>
      <c r="L57">
        <v>146.25</v>
      </c>
      <c r="M57">
        <v>205.1</v>
      </c>
      <c r="N57">
        <v>232.9</v>
      </c>
    </row>
    <row r="58" spans="1:14" x14ac:dyDescent="0.25">
      <c r="E58">
        <v>398.1</v>
      </c>
      <c r="F58">
        <v>0.30060999999999999</v>
      </c>
      <c r="G58">
        <v>1.0019</v>
      </c>
      <c r="H58">
        <v>3.0051999999999999</v>
      </c>
      <c r="I58">
        <v>9.9999000000000002</v>
      </c>
      <c r="J58">
        <v>29.576000000000001</v>
      </c>
      <c r="K58">
        <v>88.433999999999997</v>
      </c>
      <c r="L58">
        <v>186.64</v>
      </c>
      <c r="M58">
        <v>294.97000000000003</v>
      </c>
      <c r="N58">
        <v>354.75</v>
      </c>
    </row>
    <row r="59" spans="1:14" x14ac:dyDescent="0.25">
      <c r="E59">
        <v>631</v>
      </c>
      <c r="F59">
        <v>0.30024000000000001</v>
      </c>
      <c r="G59">
        <v>1.0007999999999999</v>
      </c>
      <c r="H59">
        <v>3.0019999999999998</v>
      </c>
      <c r="I59">
        <v>9.9999000000000002</v>
      </c>
      <c r="J59">
        <v>29.824000000000002</v>
      </c>
      <c r="K59">
        <v>94.228999999999999</v>
      </c>
      <c r="L59">
        <v>224.9</v>
      </c>
      <c r="M59">
        <v>408.49</v>
      </c>
      <c r="N59">
        <v>530.45000000000005</v>
      </c>
    </row>
    <row r="60" spans="1:14" x14ac:dyDescent="0.25">
      <c r="E60">
        <v>1000</v>
      </c>
      <c r="F60">
        <v>0.30009000000000002</v>
      </c>
      <c r="G60">
        <v>1.0003</v>
      </c>
      <c r="H60">
        <v>3.0007999999999999</v>
      </c>
      <c r="I60">
        <v>9.9999000000000002</v>
      </c>
      <c r="J60">
        <v>29.928000000000001</v>
      </c>
      <c r="K60">
        <v>97.37</v>
      </c>
      <c r="L60">
        <v>255.73</v>
      </c>
      <c r="M60">
        <v>538.87</v>
      </c>
      <c r="N60">
        <v>772.25</v>
      </c>
    </row>
    <row r="63" spans="1:14" ht="15.75" thickBot="1" x14ac:dyDescent="0.3">
      <c r="A63" t="s">
        <v>72</v>
      </c>
      <c r="E63" t="s">
        <v>69</v>
      </c>
    </row>
    <row r="64" spans="1:14" ht="15.75" thickBot="1" x14ac:dyDescent="0.3">
      <c r="A64" s="9">
        <v>10</v>
      </c>
      <c r="B64" s="10">
        <v>10</v>
      </c>
      <c r="E64" t="s">
        <v>1</v>
      </c>
      <c r="F64">
        <v>1</v>
      </c>
      <c r="G64">
        <v>2</v>
      </c>
      <c r="H64">
        <v>4</v>
      </c>
      <c r="I64">
        <v>8</v>
      </c>
      <c r="J64">
        <v>16</v>
      </c>
      <c r="K64">
        <v>32</v>
      </c>
      <c r="L64">
        <v>64</v>
      </c>
      <c r="M64">
        <v>128</v>
      </c>
      <c r="N64">
        <v>256</v>
      </c>
    </row>
    <row r="65" spans="1:14" ht="15.75" thickBot="1" x14ac:dyDescent="0.3">
      <c r="A65" s="11">
        <v>50</v>
      </c>
      <c r="B65" s="12">
        <v>15</v>
      </c>
      <c r="E65">
        <v>1</v>
      </c>
      <c r="F65">
        <v>11.356999999999999</v>
      </c>
      <c r="G65">
        <v>10.211</v>
      </c>
      <c r="H65">
        <v>10.026999999999999</v>
      </c>
      <c r="I65">
        <v>10.003</v>
      </c>
      <c r="J65">
        <v>10</v>
      </c>
      <c r="K65">
        <v>9.9999000000000002</v>
      </c>
      <c r="L65">
        <v>9.9999000000000002</v>
      </c>
      <c r="M65">
        <v>9.9999000000000002</v>
      </c>
      <c r="N65">
        <v>9.9999000000000002</v>
      </c>
    </row>
    <row r="66" spans="1:14" ht="15.75" thickBot="1" x14ac:dyDescent="0.3">
      <c r="A66" s="11">
        <v>100</v>
      </c>
      <c r="B66" s="12"/>
      <c r="E66">
        <v>1.585</v>
      </c>
      <c r="F66">
        <v>13.775</v>
      </c>
      <c r="G66">
        <v>10.749000000000001</v>
      </c>
      <c r="H66">
        <v>10.108000000000001</v>
      </c>
      <c r="I66">
        <v>10.013</v>
      </c>
      <c r="J66">
        <v>10.000999999999999</v>
      </c>
      <c r="K66">
        <v>9.9999000000000002</v>
      </c>
      <c r="L66">
        <v>9.9999000000000002</v>
      </c>
      <c r="M66">
        <v>9.9999000000000002</v>
      </c>
      <c r="N66">
        <v>9.9999000000000002</v>
      </c>
    </row>
    <row r="67" spans="1:14" x14ac:dyDescent="0.25">
      <c r="E67">
        <v>2.512</v>
      </c>
      <c r="F67">
        <v>18.242999999999999</v>
      </c>
      <c r="G67">
        <v>12.324</v>
      </c>
      <c r="H67">
        <v>10.403</v>
      </c>
      <c r="I67">
        <v>10.055</v>
      </c>
      <c r="J67">
        <v>10.007</v>
      </c>
      <c r="K67">
        <v>10</v>
      </c>
      <c r="L67">
        <v>9.9999000000000002</v>
      </c>
      <c r="M67">
        <v>9.9999000000000002</v>
      </c>
      <c r="N67">
        <v>9.9999000000000002</v>
      </c>
    </row>
    <row r="68" spans="1:14" x14ac:dyDescent="0.25">
      <c r="E68">
        <v>3.9809999999999999</v>
      </c>
      <c r="F68">
        <v>24.254999999999999</v>
      </c>
      <c r="G68">
        <v>15.762</v>
      </c>
      <c r="H68">
        <v>11.353</v>
      </c>
      <c r="I68">
        <v>10.212999999999999</v>
      </c>
      <c r="J68">
        <v>10.028</v>
      </c>
      <c r="K68">
        <v>10.003</v>
      </c>
      <c r="L68">
        <v>10</v>
      </c>
      <c r="M68">
        <v>9.9999000000000002</v>
      </c>
      <c r="N68">
        <v>9.9999000000000002</v>
      </c>
    </row>
    <row r="69" spans="1:14" x14ac:dyDescent="0.25">
      <c r="E69">
        <v>6.31</v>
      </c>
      <c r="F69">
        <v>30.983000000000001</v>
      </c>
      <c r="G69">
        <v>21.152000000000001</v>
      </c>
      <c r="H69">
        <v>13.797000000000001</v>
      </c>
      <c r="I69">
        <v>10.76</v>
      </c>
      <c r="J69">
        <v>10.112</v>
      </c>
      <c r="K69">
        <v>10.013999999999999</v>
      </c>
      <c r="L69">
        <v>10.000999999999999</v>
      </c>
      <c r="M69">
        <v>9.9999000000000002</v>
      </c>
      <c r="N69">
        <v>9.9999000000000002</v>
      </c>
    </row>
    <row r="70" spans="1:14" x14ac:dyDescent="0.25">
      <c r="E70">
        <v>10</v>
      </c>
      <c r="F70">
        <v>37.728999999999999</v>
      </c>
      <c r="G70">
        <v>27.823</v>
      </c>
      <c r="H70">
        <v>18.361999999999998</v>
      </c>
      <c r="I70">
        <v>12.37</v>
      </c>
      <c r="J70">
        <v>10.419</v>
      </c>
      <c r="K70">
        <v>10.058999999999999</v>
      </c>
      <c r="L70">
        <v>10.007</v>
      </c>
      <c r="M70">
        <v>10</v>
      </c>
      <c r="N70">
        <v>9.9999000000000002</v>
      </c>
    </row>
    <row r="71" spans="1:14" x14ac:dyDescent="0.25">
      <c r="E71">
        <v>15.85</v>
      </c>
      <c r="F71">
        <v>44.308</v>
      </c>
      <c r="G71">
        <v>35.319000000000003</v>
      </c>
      <c r="H71">
        <v>24.821999999999999</v>
      </c>
      <c r="I71">
        <v>15.978999999999999</v>
      </c>
      <c r="J71">
        <v>11.420999999999999</v>
      </c>
      <c r="K71">
        <v>10.228999999999999</v>
      </c>
      <c r="L71">
        <v>10.031000000000001</v>
      </c>
      <c r="M71">
        <v>10.003</v>
      </c>
      <c r="N71">
        <v>10</v>
      </c>
    </row>
    <row r="72" spans="1:14" x14ac:dyDescent="0.25">
      <c r="E72">
        <v>25.12</v>
      </c>
      <c r="F72">
        <v>51.691000000000003</v>
      </c>
      <c r="G72">
        <v>43.811999999999998</v>
      </c>
      <c r="H72">
        <v>32.947000000000003</v>
      </c>
      <c r="I72">
        <v>21.978000000000002</v>
      </c>
      <c r="J72">
        <v>14.057</v>
      </c>
      <c r="K72">
        <v>10.821</v>
      </c>
      <c r="L72">
        <v>10.122</v>
      </c>
      <c r="M72">
        <v>10.015000000000001</v>
      </c>
      <c r="N72">
        <v>10.000999999999999</v>
      </c>
    </row>
    <row r="73" spans="1:14" x14ac:dyDescent="0.25">
      <c r="E73">
        <v>39.81</v>
      </c>
      <c r="F73">
        <v>61.295000000000002</v>
      </c>
      <c r="G73">
        <v>54.039000000000001</v>
      </c>
      <c r="H73">
        <v>43.018000000000001</v>
      </c>
      <c r="I73">
        <v>30.302</v>
      </c>
      <c r="J73">
        <v>19.238</v>
      </c>
      <c r="K73">
        <v>12.592000000000001</v>
      </c>
      <c r="L73">
        <v>10.458</v>
      </c>
      <c r="M73">
        <v>10.064</v>
      </c>
      <c r="N73">
        <v>10.007</v>
      </c>
    </row>
    <row r="74" spans="1:14" x14ac:dyDescent="0.25">
      <c r="E74">
        <v>63.1</v>
      </c>
      <c r="F74">
        <v>72.494</v>
      </c>
      <c r="G74">
        <v>65.853999999999999</v>
      </c>
      <c r="H74">
        <v>55.03</v>
      </c>
      <c r="I74">
        <v>41.014000000000003</v>
      </c>
      <c r="J74">
        <v>27.15</v>
      </c>
      <c r="K74">
        <v>16.670000000000002</v>
      </c>
      <c r="L74">
        <v>11.555</v>
      </c>
      <c r="M74">
        <v>10.246</v>
      </c>
      <c r="N74">
        <v>10.032</v>
      </c>
    </row>
    <row r="75" spans="1:14" x14ac:dyDescent="0.25">
      <c r="E75">
        <v>100</v>
      </c>
      <c r="F75">
        <v>82.816999999999993</v>
      </c>
      <c r="G75">
        <v>77.418999999999997</v>
      </c>
      <c r="H75">
        <v>67.786000000000001</v>
      </c>
      <c r="I75">
        <v>53.631999999999998</v>
      </c>
      <c r="J75">
        <v>37.609000000000002</v>
      </c>
      <c r="K75">
        <v>23.649000000000001</v>
      </c>
      <c r="L75">
        <v>14.464</v>
      </c>
      <c r="M75">
        <v>10.881</v>
      </c>
      <c r="N75">
        <v>10.128</v>
      </c>
    </row>
    <row r="76" spans="1:14" x14ac:dyDescent="0.25">
      <c r="E76">
        <v>158.5</v>
      </c>
      <c r="F76">
        <v>90.537999999999997</v>
      </c>
      <c r="G76">
        <v>86.802000000000007</v>
      </c>
      <c r="H76">
        <v>79.393000000000001</v>
      </c>
      <c r="I76">
        <v>66.807000000000002</v>
      </c>
      <c r="J76">
        <v>50.113</v>
      </c>
      <c r="K76">
        <v>33.325000000000003</v>
      </c>
      <c r="L76">
        <v>20.187000000000001</v>
      </c>
      <c r="M76">
        <v>12.778</v>
      </c>
      <c r="N76">
        <v>10.477</v>
      </c>
    </row>
    <row r="77" spans="1:14" x14ac:dyDescent="0.25">
      <c r="E77">
        <v>251.2</v>
      </c>
      <c r="F77">
        <v>95.353999999999999</v>
      </c>
      <c r="G77">
        <v>93.162000000000006</v>
      </c>
      <c r="H77">
        <v>88.326999999999998</v>
      </c>
      <c r="I77">
        <v>78.733000000000004</v>
      </c>
      <c r="J77">
        <v>63.475999999999999</v>
      </c>
      <c r="K77">
        <v>45.261000000000003</v>
      </c>
      <c r="L77">
        <v>28.774999999999999</v>
      </c>
      <c r="M77">
        <v>17.109000000000002</v>
      </c>
      <c r="N77">
        <v>11.619</v>
      </c>
    </row>
    <row r="78" spans="1:14" x14ac:dyDescent="0.25">
      <c r="E78">
        <v>398.1</v>
      </c>
      <c r="F78">
        <v>97.915000000000006</v>
      </c>
      <c r="G78">
        <v>96.805000000000007</v>
      </c>
      <c r="H78">
        <v>94.117999999999995</v>
      </c>
      <c r="I78">
        <v>87.924000000000007</v>
      </c>
      <c r="J78">
        <v>75.97</v>
      </c>
      <c r="K78">
        <v>58.545000000000002</v>
      </c>
      <c r="L78">
        <v>39.829000000000001</v>
      </c>
      <c r="M78">
        <v>24.405999999999999</v>
      </c>
      <c r="N78">
        <v>14.628</v>
      </c>
    </row>
    <row r="79" spans="1:14" x14ac:dyDescent="0.25">
      <c r="E79">
        <v>631</v>
      </c>
      <c r="F79">
        <v>99.12</v>
      </c>
      <c r="G79">
        <v>98.617000000000004</v>
      </c>
      <c r="H79">
        <v>97.316000000000003</v>
      </c>
      <c r="I79">
        <v>93.915000000000006</v>
      </c>
      <c r="J79">
        <v>85.995999999999995</v>
      </c>
      <c r="K79">
        <v>71.64</v>
      </c>
      <c r="L79">
        <v>52.734000000000002</v>
      </c>
      <c r="M79">
        <v>34.381999999999998</v>
      </c>
      <c r="N79">
        <v>20.498000000000001</v>
      </c>
    </row>
    <row r="80" spans="1:14" x14ac:dyDescent="0.25">
      <c r="E80">
        <v>1000</v>
      </c>
      <c r="F80">
        <v>99.638000000000005</v>
      </c>
      <c r="G80">
        <v>99.424999999999997</v>
      </c>
      <c r="H80">
        <v>98.849000000000004</v>
      </c>
      <c r="I80">
        <v>97.206000000000003</v>
      </c>
      <c r="J80">
        <v>92.733999999999995</v>
      </c>
      <c r="K80">
        <v>82.691999999999993</v>
      </c>
      <c r="L80">
        <v>66.108999999999995</v>
      </c>
      <c r="M80">
        <v>46.52</v>
      </c>
      <c r="N80">
        <v>29.213999999999999</v>
      </c>
    </row>
    <row r="84" spans="5:14" x14ac:dyDescent="0.25">
      <c r="E84" t="s">
        <v>73</v>
      </c>
    </row>
    <row r="85" spans="5:14" x14ac:dyDescent="0.25">
      <c r="E85" t="s">
        <v>1</v>
      </c>
      <c r="F85">
        <v>1</v>
      </c>
      <c r="G85">
        <v>2</v>
      </c>
      <c r="H85">
        <v>4</v>
      </c>
      <c r="I85">
        <v>8</v>
      </c>
      <c r="J85">
        <v>16</v>
      </c>
      <c r="K85">
        <v>32</v>
      </c>
      <c r="L85">
        <v>64</v>
      </c>
      <c r="M85">
        <v>128</v>
      </c>
      <c r="N85">
        <v>256</v>
      </c>
    </row>
    <row r="86" spans="5:14" x14ac:dyDescent="0.25">
      <c r="E86">
        <v>1</v>
      </c>
      <c r="F86">
        <v>10.002000000000001</v>
      </c>
      <c r="G86">
        <v>10.000999999999999</v>
      </c>
      <c r="H86">
        <v>10.000999999999999</v>
      </c>
      <c r="I86">
        <v>10.000999999999999</v>
      </c>
      <c r="J86">
        <v>10.000999999999999</v>
      </c>
      <c r="K86">
        <v>10.000999999999999</v>
      </c>
      <c r="L86">
        <v>10.000999999999999</v>
      </c>
      <c r="M86">
        <v>10.000999999999999</v>
      </c>
      <c r="N86">
        <v>10.000999999999999</v>
      </c>
    </row>
    <row r="87" spans="5:14" x14ac:dyDescent="0.25">
      <c r="E87">
        <v>1.585</v>
      </c>
      <c r="F87">
        <v>10.007999999999999</v>
      </c>
      <c r="G87">
        <v>10.007999999999999</v>
      </c>
      <c r="H87">
        <v>10.007</v>
      </c>
      <c r="I87">
        <v>10.007</v>
      </c>
      <c r="J87">
        <v>10.007</v>
      </c>
      <c r="K87">
        <v>10.007</v>
      </c>
      <c r="L87">
        <v>10.007</v>
      </c>
      <c r="M87">
        <v>10.007</v>
      </c>
      <c r="N87">
        <v>10.007</v>
      </c>
    </row>
    <row r="88" spans="5:14" x14ac:dyDescent="0.25">
      <c r="E88">
        <v>2.512</v>
      </c>
      <c r="F88">
        <v>10.034000000000001</v>
      </c>
      <c r="G88">
        <v>10.032999999999999</v>
      </c>
      <c r="H88">
        <v>10.031000000000001</v>
      </c>
      <c r="I88">
        <v>10.029</v>
      </c>
      <c r="J88">
        <v>10.028</v>
      </c>
      <c r="K88">
        <v>10.028</v>
      </c>
      <c r="L88">
        <v>10.028</v>
      </c>
      <c r="M88">
        <v>10.028</v>
      </c>
      <c r="N88">
        <v>10.028</v>
      </c>
    </row>
    <row r="89" spans="5:14" x14ac:dyDescent="0.25">
      <c r="E89">
        <v>3.9809999999999999</v>
      </c>
      <c r="F89">
        <v>10.132999999999999</v>
      </c>
      <c r="G89">
        <v>10.129</v>
      </c>
      <c r="H89">
        <v>10.122999999999999</v>
      </c>
      <c r="I89">
        <v>10.116</v>
      </c>
      <c r="J89">
        <v>10.112</v>
      </c>
      <c r="K89">
        <v>10.11</v>
      </c>
      <c r="L89">
        <v>10.109</v>
      </c>
      <c r="M89">
        <v>10.109</v>
      </c>
      <c r="N89">
        <v>10.109</v>
      </c>
    </row>
    <row r="90" spans="5:14" x14ac:dyDescent="0.25">
      <c r="E90">
        <v>6.31</v>
      </c>
      <c r="F90">
        <v>10.496</v>
      </c>
      <c r="G90">
        <v>10.48</v>
      </c>
      <c r="H90">
        <v>10.458</v>
      </c>
      <c r="I90">
        <v>10.435</v>
      </c>
      <c r="J90">
        <v>10.417999999999999</v>
      </c>
      <c r="K90">
        <v>10.409000000000001</v>
      </c>
      <c r="L90">
        <v>10.406000000000001</v>
      </c>
      <c r="M90">
        <v>10.406000000000001</v>
      </c>
      <c r="N90">
        <v>10.406000000000001</v>
      </c>
    </row>
    <row r="91" spans="5:14" x14ac:dyDescent="0.25">
      <c r="E91">
        <v>10</v>
      </c>
      <c r="F91">
        <v>11.673999999999999</v>
      </c>
      <c r="G91">
        <v>11.625999999999999</v>
      </c>
      <c r="H91">
        <v>11.553000000000001</v>
      </c>
      <c r="I91">
        <v>11.471</v>
      </c>
      <c r="J91">
        <v>11.406000000000001</v>
      </c>
      <c r="K91">
        <v>11.372999999999999</v>
      </c>
      <c r="L91">
        <v>11.36</v>
      </c>
      <c r="M91">
        <v>11.356999999999999</v>
      </c>
      <c r="N91">
        <v>11.356999999999999</v>
      </c>
    </row>
    <row r="92" spans="5:14" x14ac:dyDescent="0.25">
      <c r="E92">
        <v>15.85</v>
      </c>
      <c r="F92">
        <v>14.757</v>
      </c>
      <c r="G92">
        <v>14.635</v>
      </c>
      <c r="H92">
        <v>14.441000000000001</v>
      </c>
      <c r="I92">
        <v>14.192</v>
      </c>
      <c r="J92">
        <v>13.973000000000001</v>
      </c>
      <c r="K92">
        <v>13.848000000000001</v>
      </c>
      <c r="L92">
        <v>13.8</v>
      </c>
      <c r="M92">
        <v>13.787000000000001</v>
      </c>
      <c r="N92">
        <v>13.784000000000001</v>
      </c>
    </row>
    <row r="93" spans="5:14" x14ac:dyDescent="0.25">
      <c r="E93">
        <v>25.12</v>
      </c>
      <c r="F93">
        <v>20.702999999999999</v>
      </c>
      <c r="G93">
        <v>20.483000000000001</v>
      </c>
      <c r="H93">
        <v>20.097999999999999</v>
      </c>
      <c r="I93">
        <v>19.523</v>
      </c>
      <c r="J93">
        <v>18.901</v>
      </c>
      <c r="K93">
        <v>18.478000000000002</v>
      </c>
      <c r="L93">
        <v>18.298999999999999</v>
      </c>
      <c r="M93">
        <v>18.245999999999999</v>
      </c>
      <c r="N93">
        <v>18.234000000000002</v>
      </c>
    </row>
    <row r="94" spans="5:14" x14ac:dyDescent="0.25">
      <c r="E94">
        <v>39.81</v>
      </c>
      <c r="F94">
        <v>29.495000000000001</v>
      </c>
      <c r="G94">
        <v>29.184000000000001</v>
      </c>
      <c r="H94">
        <v>28.606999999999999</v>
      </c>
      <c r="I94">
        <v>27.625</v>
      </c>
      <c r="J94">
        <v>26.283999999999999</v>
      </c>
      <c r="K94">
        <v>25.09</v>
      </c>
      <c r="L94">
        <v>24.472000000000001</v>
      </c>
      <c r="M94">
        <v>24.273</v>
      </c>
      <c r="N94">
        <v>24.227</v>
      </c>
    </row>
    <row r="95" spans="5:14" x14ac:dyDescent="0.25">
      <c r="E95">
        <v>63.1</v>
      </c>
      <c r="F95">
        <v>40.723999999999997</v>
      </c>
      <c r="G95">
        <v>40.338000000000001</v>
      </c>
      <c r="H95">
        <v>39.601999999999997</v>
      </c>
      <c r="I95">
        <v>38.268000000000001</v>
      </c>
      <c r="J95">
        <v>36.122</v>
      </c>
      <c r="K95">
        <v>33.558</v>
      </c>
      <c r="L95">
        <v>31.754999999999999</v>
      </c>
      <c r="M95">
        <v>31.05</v>
      </c>
      <c r="N95">
        <v>30.873000000000001</v>
      </c>
    </row>
    <row r="96" spans="5:14" x14ac:dyDescent="0.25">
      <c r="E96">
        <v>100</v>
      </c>
      <c r="F96">
        <v>53.7</v>
      </c>
      <c r="G96">
        <v>53.271999999999998</v>
      </c>
      <c r="H96">
        <v>52.441000000000003</v>
      </c>
      <c r="I96">
        <v>50.887</v>
      </c>
      <c r="J96">
        <v>48.167999999999999</v>
      </c>
      <c r="K96">
        <v>44.139000000000003</v>
      </c>
      <c r="L96">
        <v>40.122</v>
      </c>
      <c r="M96">
        <v>37.966000000000001</v>
      </c>
      <c r="N96">
        <v>37.322000000000003</v>
      </c>
    </row>
    <row r="97" spans="5:14" x14ac:dyDescent="0.25">
      <c r="E97">
        <v>158.5</v>
      </c>
      <c r="F97">
        <v>67.073999999999998</v>
      </c>
      <c r="G97">
        <v>66.656999999999996</v>
      </c>
      <c r="H97">
        <v>65.838999999999999</v>
      </c>
      <c r="I97">
        <v>64.269000000000005</v>
      </c>
      <c r="J97">
        <v>61.383000000000003</v>
      </c>
      <c r="K97">
        <v>56.551000000000002</v>
      </c>
      <c r="L97">
        <v>50.143999999999998</v>
      </c>
      <c r="M97">
        <v>45.024000000000001</v>
      </c>
      <c r="N97">
        <v>42.948999999999998</v>
      </c>
    </row>
    <row r="98" spans="5:14" x14ac:dyDescent="0.25">
      <c r="E98">
        <v>251.2</v>
      </c>
      <c r="F98">
        <v>79.052000000000007</v>
      </c>
      <c r="G98">
        <v>78.704999999999998</v>
      </c>
      <c r="H98">
        <v>78.016999999999996</v>
      </c>
      <c r="I98">
        <v>76.665000000000006</v>
      </c>
      <c r="J98">
        <v>74.075000000000003</v>
      </c>
      <c r="K98">
        <v>69.378</v>
      </c>
      <c r="L98">
        <v>61.911999999999999</v>
      </c>
      <c r="M98">
        <v>53.32</v>
      </c>
      <c r="N98">
        <v>47.987000000000002</v>
      </c>
    </row>
    <row r="99" spans="5:14" x14ac:dyDescent="0.25">
      <c r="E99">
        <v>398.1</v>
      </c>
      <c r="F99">
        <v>88.191000000000003</v>
      </c>
      <c r="G99">
        <v>87.947000000000003</v>
      </c>
      <c r="H99">
        <v>87.459000000000003</v>
      </c>
      <c r="I99">
        <v>86.481999999999999</v>
      </c>
      <c r="J99">
        <v>84.533000000000001</v>
      </c>
      <c r="K99">
        <v>80.747</v>
      </c>
      <c r="L99">
        <v>73.936000000000007</v>
      </c>
      <c r="M99">
        <v>63.798000000000002</v>
      </c>
      <c r="N99">
        <v>54.033999999999999</v>
      </c>
    </row>
    <row r="100" spans="5:14" x14ac:dyDescent="0.25">
      <c r="E100">
        <v>631</v>
      </c>
      <c r="F100">
        <v>94.087000000000003</v>
      </c>
      <c r="G100">
        <v>93.942999999999998</v>
      </c>
      <c r="H100">
        <v>93.653000000000006</v>
      </c>
      <c r="I100">
        <v>93.061000000000007</v>
      </c>
      <c r="J100">
        <v>91.837999999999994</v>
      </c>
      <c r="K100">
        <v>89.302999999999997</v>
      </c>
      <c r="L100">
        <v>84.221000000000004</v>
      </c>
      <c r="M100">
        <v>75.17</v>
      </c>
      <c r="N100">
        <v>62.895000000000003</v>
      </c>
    </row>
    <row r="101" spans="5:14" x14ac:dyDescent="0.25">
      <c r="E101">
        <v>1000</v>
      </c>
      <c r="F101">
        <v>97.298000000000002</v>
      </c>
      <c r="G101">
        <v>97.224999999999994</v>
      </c>
      <c r="H101">
        <v>97.076999999999998</v>
      </c>
      <c r="I101">
        <v>96.769000000000005</v>
      </c>
      <c r="J101">
        <v>96.114999999999995</v>
      </c>
      <c r="K101">
        <v>94.683999999999997</v>
      </c>
      <c r="L101">
        <v>91.525000000000006</v>
      </c>
      <c r="M101">
        <v>84.974999999999994</v>
      </c>
      <c r="N101">
        <v>73.697999999999993</v>
      </c>
    </row>
    <row r="105" spans="5:14" x14ac:dyDescent="0.25">
      <c r="E105" t="s">
        <v>70</v>
      </c>
    </row>
    <row r="106" spans="5:14" x14ac:dyDescent="0.25">
      <c r="E106" t="s">
        <v>1</v>
      </c>
      <c r="F106">
        <v>0.3</v>
      </c>
      <c r="G106">
        <v>1</v>
      </c>
      <c r="H106">
        <v>3</v>
      </c>
      <c r="I106">
        <v>10</v>
      </c>
      <c r="J106">
        <v>30</v>
      </c>
      <c r="K106">
        <v>100</v>
      </c>
      <c r="L106">
        <v>300</v>
      </c>
      <c r="M106">
        <v>1000</v>
      </c>
      <c r="N106">
        <v>3000</v>
      </c>
    </row>
    <row r="107" spans="5:14" x14ac:dyDescent="0.25">
      <c r="E107">
        <v>1</v>
      </c>
      <c r="F107">
        <v>0.30005999999999999</v>
      </c>
      <c r="G107">
        <v>1.0002</v>
      </c>
      <c r="H107">
        <v>3.0005000000000002</v>
      </c>
      <c r="I107">
        <v>10.000999999999999</v>
      </c>
      <c r="J107">
        <v>30.001000000000001</v>
      </c>
      <c r="K107">
        <v>99.992000000000004</v>
      </c>
      <c r="L107">
        <v>299.95</v>
      </c>
      <c r="M107">
        <v>999.8</v>
      </c>
      <c r="N107">
        <v>2999</v>
      </c>
    </row>
    <row r="108" spans="5:14" x14ac:dyDescent="0.25">
      <c r="E108">
        <v>1.585</v>
      </c>
      <c r="F108">
        <v>0.30030000000000001</v>
      </c>
      <c r="G108">
        <v>1.0009999999999999</v>
      </c>
      <c r="H108">
        <v>3.0026999999999999</v>
      </c>
      <c r="I108">
        <v>10.007</v>
      </c>
      <c r="J108">
        <v>30.007000000000001</v>
      </c>
      <c r="K108">
        <v>99.968999999999994</v>
      </c>
      <c r="L108">
        <v>299.81</v>
      </c>
      <c r="M108">
        <v>999.19</v>
      </c>
      <c r="N108">
        <v>2997</v>
      </c>
    </row>
    <row r="109" spans="5:14" x14ac:dyDescent="0.25">
      <c r="E109">
        <v>2.512</v>
      </c>
      <c r="F109">
        <v>0.30131000000000002</v>
      </c>
      <c r="G109">
        <v>1.0042</v>
      </c>
      <c r="H109">
        <v>3.0116000000000001</v>
      </c>
      <c r="I109">
        <v>10.028</v>
      </c>
      <c r="J109">
        <v>30.032</v>
      </c>
      <c r="K109">
        <v>99.881</v>
      </c>
      <c r="L109">
        <v>299.24</v>
      </c>
      <c r="M109">
        <v>996.83</v>
      </c>
      <c r="N109">
        <v>2990</v>
      </c>
    </row>
    <row r="110" spans="5:14" x14ac:dyDescent="0.25">
      <c r="E110">
        <v>3.9809999999999999</v>
      </c>
      <c r="F110">
        <v>0.30520999999999998</v>
      </c>
      <c r="G110">
        <v>1.0167999999999999</v>
      </c>
      <c r="H110">
        <v>3.0461</v>
      </c>
      <c r="I110">
        <v>10.112</v>
      </c>
      <c r="J110">
        <v>30.126000000000001</v>
      </c>
      <c r="K110">
        <v>99.546999999999997</v>
      </c>
      <c r="L110">
        <v>297.08999999999997</v>
      </c>
      <c r="M110">
        <v>987.85</v>
      </c>
      <c r="N110">
        <v>2961</v>
      </c>
    </row>
    <row r="111" spans="5:14" x14ac:dyDescent="0.25">
      <c r="E111">
        <v>6.31</v>
      </c>
      <c r="F111">
        <v>0.31956000000000001</v>
      </c>
      <c r="G111">
        <v>1.0630999999999999</v>
      </c>
      <c r="H111">
        <v>3.1724000000000001</v>
      </c>
      <c r="I111">
        <v>10.419</v>
      </c>
      <c r="J111">
        <v>30.469000000000001</v>
      </c>
      <c r="K111">
        <v>98.358999999999995</v>
      </c>
      <c r="L111">
        <v>289.43</v>
      </c>
      <c r="M111">
        <v>955.85</v>
      </c>
      <c r="N111">
        <v>2859</v>
      </c>
    </row>
    <row r="112" spans="5:14" x14ac:dyDescent="0.25">
      <c r="E112">
        <v>10</v>
      </c>
      <c r="F112">
        <v>0.36654999999999999</v>
      </c>
      <c r="G112">
        <v>1.2143999999999999</v>
      </c>
      <c r="H112">
        <v>3.5842999999999998</v>
      </c>
      <c r="I112">
        <v>11.411</v>
      </c>
      <c r="J112">
        <v>31.577999999999999</v>
      </c>
      <c r="K112">
        <v>94.703000000000003</v>
      </c>
      <c r="L112">
        <v>265.8</v>
      </c>
      <c r="M112">
        <v>857.3</v>
      </c>
      <c r="N112">
        <v>2544</v>
      </c>
    </row>
    <row r="113" spans="5:14" x14ac:dyDescent="0.25">
      <c r="E113">
        <v>15.85</v>
      </c>
      <c r="F113">
        <v>0.49175000000000002</v>
      </c>
      <c r="G113">
        <v>1.6163000000000001</v>
      </c>
      <c r="H113">
        <v>4.6711</v>
      </c>
      <c r="I113">
        <v>13.99</v>
      </c>
      <c r="J113">
        <v>34.463999999999999</v>
      </c>
      <c r="K113">
        <v>86.394000000000005</v>
      </c>
      <c r="L113">
        <v>211.62</v>
      </c>
      <c r="M113">
        <v>632.29</v>
      </c>
      <c r="N113">
        <v>1827</v>
      </c>
    </row>
    <row r="114" spans="5:14" x14ac:dyDescent="0.25">
      <c r="E114">
        <v>25.12</v>
      </c>
      <c r="F114">
        <v>0.74678999999999995</v>
      </c>
      <c r="G114">
        <v>2.4296000000000002</v>
      </c>
      <c r="H114">
        <v>6.8354999999999997</v>
      </c>
      <c r="I114">
        <v>18.952999999999999</v>
      </c>
      <c r="J114">
        <v>40.04</v>
      </c>
      <c r="K114">
        <v>75.503</v>
      </c>
      <c r="L114">
        <v>137.09</v>
      </c>
      <c r="M114">
        <v>325.75</v>
      </c>
      <c r="N114">
        <v>854.44</v>
      </c>
    </row>
    <row r="115" spans="5:14" x14ac:dyDescent="0.25">
      <c r="E115">
        <v>39.81</v>
      </c>
      <c r="F115">
        <v>1.1739999999999999</v>
      </c>
      <c r="G115">
        <v>3.7740999999999998</v>
      </c>
      <c r="H115">
        <v>10.305999999999999</v>
      </c>
      <c r="I115">
        <v>26.413</v>
      </c>
      <c r="J115">
        <v>48.5</v>
      </c>
      <c r="K115">
        <v>70.808999999999997</v>
      </c>
      <c r="L115">
        <v>89.304000000000002</v>
      </c>
      <c r="M115">
        <v>128.58000000000001</v>
      </c>
      <c r="N115">
        <v>230.87</v>
      </c>
    </row>
    <row r="116" spans="5:14" x14ac:dyDescent="0.25">
      <c r="E116">
        <v>63.1</v>
      </c>
      <c r="F116">
        <v>1.8472999999999999</v>
      </c>
      <c r="G116">
        <v>5.8484999999999996</v>
      </c>
      <c r="H116">
        <v>15.407999999999999</v>
      </c>
      <c r="I116">
        <v>36.353999999999999</v>
      </c>
      <c r="J116">
        <v>59.521999999999998</v>
      </c>
      <c r="K116">
        <v>75.838999999999999</v>
      </c>
      <c r="L116">
        <v>82.088999999999999</v>
      </c>
      <c r="M116">
        <v>85.837000000000003</v>
      </c>
      <c r="N116">
        <v>92.096999999999994</v>
      </c>
    </row>
    <row r="117" spans="5:14" x14ac:dyDescent="0.25">
      <c r="E117">
        <v>100</v>
      </c>
      <c r="F117">
        <v>2.8969999999999998</v>
      </c>
      <c r="G117">
        <v>8.9794999999999998</v>
      </c>
      <c r="H117">
        <v>22.585000000000001</v>
      </c>
      <c r="I117">
        <v>48.481000000000002</v>
      </c>
      <c r="J117">
        <v>71.528999999999996</v>
      </c>
      <c r="K117">
        <v>84.358999999999995</v>
      </c>
      <c r="L117">
        <v>88.343000000000004</v>
      </c>
      <c r="M117">
        <v>89.730999999999995</v>
      </c>
      <c r="N117">
        <v>90.174999999999997</v>
      </c>
    </row>
    <row r="118" spans="5:14" x14ac:dyDescent="0.25">
      <c r="E118">
        <v>158.5</v>
      </c>
      <c r="F118">
        <v>4.5197000000000003</v>
      </c>
      <c r="G118">
        <v>13.592000000000001</v>
      </c>
      <c r="H118">
        <v>32.140999999999998</v>
      </c>
      <c r="I118">
        <v>61.725999999999999</v>
      </c>
      <c r="J118">
        <v>82.254000000000005</v>
      </c>
      <c r="K118">
        <v>91.323999999999998</v>
      </c>
      <c r="L118">
        <v>93.786000000000001</v>
      </c>
      <c r="M118">
        <v>94.59</v>
      </c>
      <c r="N118">
        <v>94.772999999999996</v>
      </c>
    </row>
    <row r="119" spans="5:14" x14ac:dyDescent="0.25">
      <c r="E119">
        <v>251.2</v>
      </c>
      <c r="F119">
        <v>6.9934000000000003</v>
      </c>
      <c r="G119">
        <v>20.146000000000001</v>
      </c>
      <c r="H119">
        <v>43.954999999999998</v>
      </c>
      <c r="I119">
        <v>74.39</v>
      </c>
      <c r="J119">
        <v>90.222999999999999</v>
      </c>
      <c r="K119">
        <v>95.730999999999995</v>
      </c>
      <c r="L119">
        <v>97.052999999999997</v>
      </c>
      <c r="M119">
        <v>97.471999999999994</v>
      </c>
      <c r="N119">
        <v>97.593000000000004</v>
      </c>
    </row>
    <row r="120" spans="5:14" x14ac:dyDescent="0.25">
      <c r="E120">
        <v>398.1</v>
      </c>
      <c r="F120">
        <v>10.691000000000001</v>
      </c>
      <c r="G120">
        <v>29.015000000000001</v>
      </c>
      <c r="H120">
        <v>57.220999999999997</v>
      </c>
      <c r="I120">
        <v>84.775000000000006</v>
      </c>
      <c r="J120">
        <v>95.194000000000003</v>
      </c>
      <c r="K120">
        <v>98.084000000000003</v>
      </c>
      <c r="L120">
        <v>98.710999999999999</v>
      </c>
      <c r="M120">
        <v>98.906000000000006</v>
      </c>
      <c r="N120">
        <v>98.966999999999999</v>
      </c>
    </row>
    <row r="121" spans="5:14" x14ac:dyDescent="0.25">
      <c r="E121">
        <v>631</v>
      </c>
      <c r="F121">
        <v>16.068000000000001</v>
      </c>
      <c r="G121">
        <v>40.259</v>
      </c>
      <c r="H121">
        <v>70.451999999999998</v>
      </c>
      <c r="I121">
        <v>91.992999999999995</v>
      </c>
      <c r="J121">
        <v>97.846999999999994</v>
      </c>
      <c r="K121">
        <v>99.191000000000003</v>
      </c>
      <c r="L121">
        <v>99.463999999999999</v>
      </c>
      <c r="M121">
        <v>99.546999999999997</v>
      </c>
      <c r="N121">
        <v>99.573999999999998</v>
      </c>
    </row>
    <row r="122" spans="5:14" x14ac:dyDescent="0.25">
      <c r="E122">
        <v>1000</v>
      </c>
      <c r="F122">
        <v>23.559000000000001</v>
      </c>
      <c r="G122">
        <v>53.237000000000002</v>
      </c>
      <c r="H122">
        <v>81.775000000000006</v>
      </c>
      <c r="I122">
        <v>96.2</v>
      </c>
      <c r="J122">
        <v>99.087000000000003</v>
      </c>
      <c r="K122">
        <v>99.668000000000006</v>
      </c>
      <c r="L122">
        <v>99.781000000000006</v>
      </c>
      <c r="M122">
        <v>99.816000000000003</v>
      </c>
      <c r="N122">
        <v>99.825999999999993</v>
      </c>
    </row>
    <row r="126" spans="5:14" x14ac:dyDescent="0.25">
      <c r="E126" t="s">
        <v>71</v>
      </c>
    </row>
    <row r="127" spans="5:14" x14ac:dyDescent="0.25">
      <c r="E127" t="s">
        <v>1</v>
      </c>
      <c r="F127">
        <v>0.3</v>
      </c>
      <c r="G127">
        <v>1</v>
      </c>
      <c r="H127">
        <v>3</v>
      </c>
      <c r="I127">
        <v>10</v>
      </c>
      <c r="J127">
        <v>30</v>
      </c>
      <c r="K127">
        <v>100</v>
      </c>
      <c r="L127">
        <v>300</v>
      </c>
      <c r="M127">
        <v>1000</v>
      </c>
      <c r="N127">
        <v>3000</v>
      </c>
    </row>
    <row r="128" spans="5:14" x14ac:dyDescent="0.25">
      <c r="E128">
        <v>1</v>
      </c>
      <c r="F128">
        <v>9.9978999999999996</v>
      </c>
      <c r="G128">
        <v>9.9982000000000006</v>
      </c>
      <c r="H128">
        <v>9.9986999999999995</v>
      </c>
      <c r="I128">
        <v>9.9999000000000002</v>
      </c>
      <c r="J128">
        <v>10.000999999999999</v>
      </c>
      <c r="K128">
        <v>10.002000000000001</v>
      </c>
      <c r="L128">
        <v>10.002000000000001</v>
      </c>
      <c r="M128">
        <v>10.002000000000001</v>
      </c>
      <c r="N128">
        <v>10.002000000000001</v>
      </c>
    </row>
    <row r="129" spans="5:14" x14ac:dyDescent="0.25">
      <c r="E129">
        <v>1.585</v>
      </c>
      <c r="F129">
        <v>9.9916</v>
      </c>
      <c r="G129">
        <v>9.9926999999999992</v>
      </c>
      <c r="H129">
        <v>9.9951000000000008</v>
      </c>
      <c r="I129">
        <v>10</v>
      </c>
      <c r="J129">
        <v>10.005000000000001</v>
      </c>
      <c r="K129">
        <v>10.007999999999999</v>
      </c>
      <c r="L129">
        <v>10.009</v>
      </c>
      <c r="M129">
        <v>10.01</v>
      </c>
      <c r="N129">
        <v>10.01</v>
      </c>
    </row>
    <row r="130" spans="5:14" x14ac:dyDescent="0.25">
      <c r="E130">
        <v>2.512</v>
      </c>
      <c r="F130">
        <v>9.9672000000000001</v>
      </c>
      <c r="G130">
        <v>9.9716000000000005</v>
      </c>
      <c r="H130">
        <v>9.9816000000000003</v>
      </c>
      <c r="I130">
        <v>10.002000000000001</v>
      </c>
      <c r="J130">
        <v>10.021000000000001</v>
      </c>
      <c r="K130">
        <v>10.035</v>
      </c>
      <c r="L130">
        <v>10.041</v>
      </c>
      <c r="M130">
        <v>10.042999999999999</v>
      </c>
      <c r="N130">
        <v>10.044</v>
      </c>
    </row>
    <row r="131" spans="5:14" x14ac:dyDescent="0.25">
      <c r="E131">
        <v>3.9809999999999999</v>
      </c>
      <c r="F131">
        <v>9.8743999999999996</v>
      </c>
      <c r="G131">
        <v>9.8912999999999993</v>
      </c>
      <c r="H131">
        <v>9.9301999999999992</v>
      </c>
      <c r="I131">
        <v>10.007999999999999</v>
      </c>
      <c r="J131">
        <v>10.085000000000001</v>
      </c>
      <c r="K131">
        <v>10.138</v>
      </c>
      <c r="L131">
        <v>10.161</v>
      </c>
      <c r="M131">
        <v>10.170999999999999</v>
      </c>
      <c r="N131">
        <v>10.173999999999999</v>
      </c>
    </row>
    <row r="132" spans="5:14" x14ac:dyDescent="0.25">
      <c r="E132">
        <v>6.31</v>
      </c>
      <c r="F132">
        <v>9.5439000000000007</v>
      </c>
      <c r="G132">
        <v>9.6057000000000006</v>
      </c>
      <c r="H132">
        <v>9.7486999999999995</v>
      </c>
      <c r="I132">
        <v>10.036</v>
      </c>
      <c r="J132">
        <v>10.319000000000001</v>
      </c>
      <c r="K132">
        <v>10.515000000000001</v>
      </c>
      <c r="L132">
        <v>10.599</v>
      </c>
      <c r="M132">
        <v>10.638999999999999</v>
      </c>
      <c r="N132">
        <v>10.653</v>
      </c>
    </row>
    <row r="133" spans="5:14" x14ac:dyDescent="0.25">
      <c r="E133">
        <v>10</v>
      </c>
      <c r="F133">
        <v>8.5280000000000005</v>
      </c>
      <c r="G133">
        <v>8.7302</v>
      </c>
      <c r="H133">
        <v>9.1978000000000009</v>
      </c>
      <c r="I133">
        <v>10.14</v>
      </c>
      <c r="J133">
        <v>11.077999999999999</v>
      </c>
      <c r="K133">
        <v>11.734</v>
      </c>
      <c r="L133">
        <v>12.021000000000001</v>
      </c>
      <c r="M133">
        <v>12.164</v>
      </c>
      <c r="N133">
        <v>12.218999999999999</v>
      </c>
    </row>
    <row r="134" spans="5:14" x14ac:dyDescent="0.25">
      <c r="E134">
        <v>15.85</v>
      </c>
      <c r="F134">
        <v>6.22</v>
      </c>
      <c r="G134">
        <v>6.7561</v>
      </c>
      <c r="H134">
        <v>7.9954000000000001</v>
      </c>
      <c r="I134">
        <v>10.522</v>
      </c>
      <c r="J134">
        <v>13.071</v>
      </c>
      <c r="K134">
        <v>14.896000000000001</v>
      </c>
      <c r="L134">
        <v>15.736000000000001</v>
      </c>
      <c r="M134">
        <v>16.183</v>
      </c>
      <c r="N134">
        <v>16.37</v>
      </c>
    </row>
    <row r="135" spans="5:14" x14ac:dyDescent="0.25">
      <c r="E135">
        <v>25.12</v>
      </c>
      <c r="F135">
        <v>3.1309999999999998</v>
      </c>
      <c r="G135">
        <v>4.1844000000000001</v>
      </c>
      <c r="H135">
        <v>6.6605999999999996</v>
      </c>
      <c r="I135">
        <v>11.754</v>
      </c>
      <c r="J135">
        <v>17.004999999999999</v>
      </c>
      <c r="K135">
        <v>20.940999999999999</v>
      </c>
      <c r="L135">
        <v>22.943999999999999</v>
      </c>
      <c r="M135">
        <v>24.161999999999999</v>
      </c>
      <c r="N135">
        <v>24.731000000000002</v>
      </c>
    </row>
    <row r="136" spans="5:14" x14ac:dyDescent="0.25">
      <c r="E136">
        <v>39.81</v>
      </c>
      <c r="F136">
        <v>1.3061</v>
      </c>
      <c r="G136">
        <v>2.9931999999999999</v>
      </c>
      <c r="H136">
        <v>6.9173</v>
      </c>
      <c r="I136">
        <v>14.941000000000001</v>
      </c>
      <c r="J136">
        <v>23.247</v>
      </c>
      <c r="K136">
        <v>29.821999999999999</v>
      </c>
      <c r="L136">
        <v>33.768999999999998</v>
      </c>
      <c r="M136">
        <v>36.734999999999999</v>
      </c>
      <c r="N136">
        <v>38.347999999999999</v>
      </c>
    </row>
    <row r="137" spans="5:14" x14ac:dyDescent="0.25">
      <c r="E137">
        <v>63.1</v>
      </c>
      <c r="F137">
        <v>1.2435</v>
      </c>
      <c r="G137">
        <v>3.8338000000000001</v>
      </c>
      <c r="H137">
        <v>9.6783000000000001</v>
      </c>
      <c r="I137">
        <v>21.018000000000001</v>
      </c>
      <c r="J137">
        <v>32.143000000000001</v>
      </c>
      <c r="K137">
        <v>41.122999999999998</v>
      </c>
      <c r="L137">
        <v>47.725000000000001</v>
      </c>
      <c r="M137">
        <v>54.232999999999997</v>
      </c>
      <c r="N137">
        <v>58.539000000000001</v>
      </c>
    </row>
    <row r="138" spans="5:14" x14ac:dyDescent="0.25">
      <c r="E138">
        <v>100</v>
      </c>
      <c r="F138">
        <v>1.9238999999999999</v>
      </c>
      <c r="G138">
        <v>5.9070999999999998</v>
      </c>
      <c r="H138">
        <v>14.519</v>
      </c>
      <c r="I138">
        <v>29.927</v>
      </c>
      <c r="J138">
        <v>43.58</v>
      </c>
      <c r="K138">
        <v>54.139000000000003</v>
      </c>
      <c r="L138">
        <v>63.436999999999998</v>
      </c>
      <c r="M138">
        <v>75.906999999999996</v>
      </c>
      <c r="N138">
        <v>86.381</v>
      </c>
    </row>
    <row r="139" spans="5:14" x14ac:dyDescent="0.25">
      <c r="E139">
        <v>158.5</v>
      </c>
      <c r="F139">
        <v>3.0169000000000001</v>
      </c>
      <c r="G139">
        <v>9.0754999999999999</v>
      </c>
      <c r="H139">
        <v>21.419</v>
      </c>
      <c r="I139">
        <v>41.250999999999998</v>
      </c>
      <c r="J139">
        <v>56.642000000000003</v>
      </c>
      <c r="K139">
        <v>67.495999999999995</v>
      </c>
      <c r="L139">
        <v>78.244</v>
      </c>
      <c r="M139">
        <v>98.063000000000002</v>
      </c>
      <c r="N139">
        <v>120.28</v>
      </c>
    </row>
    <row r="140" spans="5:14" x14ac:dyDescent="0.25">
      <c r="E140">
        <v>251.2</v>
      </c>
      <c r="F140">
        <v>4.7038000000000002</v>
      </c>
      <c r="G140">
        <v>13.736000000000001</v>
      </c>
      <c r="H140">
        <v>30.669</v>
      </c>
      <c r="I140">
        <v>54.279000000000003</v>
      </c>
      <c r="J140">
        <v>69.783000000000001</v>
      </c>
      <c r="K140">
        <v>79.400999999999996</v>
      </c>
      <c r="L140">
        <v>89.311999999999998</v>
      </c>
      <c r="M140">
        <v>113.88</v>
      </c>
      <c r="N140">
        <v>152.58000000000001</v>
      </c>
    </row>
    <row r="141" spans="5:14" x14ac:dyDescent="0.25">
      <c r="E141">
        <v>398.1</v>
      </c>
      <c r="F141">
        <v>7.2720000000000002</v>
      </c>
      <c r="G141">
        <v>20.350999999999999</v>
      </c>
      <c r="H141">
        <v>42.226999999999997</v>
      </c>
      <c r="I141">
        <v>67.625</v>
      </c>
      <c r="J141">
        <v>81.212999999999994</v>
      </c>
      <c r="K141">
        <v>88.433999999999997</v>
      </c>
      <c r="L141">
        <v>95.629000000000005</v>
      </c>
      <c r="M141">
        <v>117.94</v>
      </c>
      <c r="N141">
        <v>169.2</v>
      </c>
    </row>
    <row r="142" spans="5:14" x14ac:dyDescent="0.25">
      <c r="E142">
        <v>631</v>
      </c>
      <c r="F142">
        <v>11.106</v>
      </c>
      <c r="G142">
        <v>29.303000000000001</v>
      </c>
      <c r="H142">
        <v>55.42</v>
      </c>
      <c r="I142">
        <v>79.534999999999997</v>
      </c>
      <c r="J142">
        <v>89.674999999999997</v>
      </c>
      <c r="K142">
        <v>94.228999999999999</v>
      </c>
      <c r="L142">
        <v>98.409000000000006</v>
      </c>
      <c r="M142">
        <v>112.66</v>
      </c>
      <c r="N142">
        <v>159.75</v>
      </c>
    </row>
    <row r="143" spans="5:14" x14ac:dyDescent="0.25">
      <c r="E143">
        <v>1000</v>
      </c>
      <c r="F143">
        <v>16.652000000000001</v>
      </c>
      <c r="G143">
        <v>40.58</v>
      </c>
      <c r="H143">
        <v>68.724999999999994</v>
      </c>
      <c r="I143">
        <v>88.510999999999996</v>
      </c>
      <c r="J143">
        <v>94.915999999999997</v>
      </c>
      <c r="K143">
        <v>97.37</v>
      </c>
      <c r="L143">
        <v>99.424999999999997</v>
      </c>
      <c r="M143">
        <v>106.15</v>
      </c>
      <c r="N143">
        <v>133.82</v>
      </c>
    </row>
    <row r="147" spans="5:14" x14ac:dyDescent="0.25">
      <c r="E147" t="s">
        <v>74</v>
      </c>
    </row>
    <row r="148" spans="5:14" x14ac:dyDescent="0.25">
      <c r="E148" t="s">
        <v>1</v>
      </c>
      <c r="F148">
        <v>0.3</v>
      </c>
      <c r="G148">
        <v>1</v>
      </c>
      <c r="H148">
        <v>3</v>
      </c>
      <c r="I148">
        <v>10</v>
      </c>
      <c r="J148">
        <v>30</v>
      </c>
      <c r="K148">
        <v>100</v>
      </c>
      <c r="L148">
        <v>300</v>
      </c>
      <c r="M148">
        <v>1000</v>
      </c>
      <c r="N148">
        <v>3000</v>
      </c>
    </row>
    <row r="149" spans="5:14" x14ac:dyDescent="0.25">
      <c r="E149">
        <v>1</v>
      </c>
      <c r="F149">
        <v>10.000999999999999</v>
      </c>
      <c r="G149">
        <v>10.000999999999999</v>
      </c>
      <c r="H149">
        <v>10.000999999999999</v>
      </c>
      <c r="I149">
        <v>10.000999999999999</v>
      </c>
      <c r="J149">
        <v>10.000999999999999</v>
      </c>
      <c r="K149">
        <v>10.000999999999999</v>
      </c>
      <c r="L149">
        <v>10.000999999999999</v>
      </c>
      <c r="M149">
        <v>10.000999999999999</v>
      </c>
      <c r="N149">
        <v>10.000999999999999</v>
      </c>
    </row>
    <row r="150" spans="5:14" x14ac:dyDescent="0.25">
      <c r="E150">
        <v>1.585</v>
      </c>
      <c r="F150">
        <v>10.006</v>
      </c>
      <c r="G150">
        <v>10.006</v>
      </c>
      <c r="H150">
        <v>10.006</v>
      </c>
      <c r="I150">
        <v>10.006</v>
      </c>
      <c r="J150">
        <v>10.006</v>
      </c>
      <c r="K150">
        <v>10.007</v>
      </c>
      <c r="L150">
        <v>10.007</v>
      </c>
      <c r="M150">
        <v>10.007</v>
      </c>
      <c r="N150">
        <v>10.007</v>
      </c>
    </row>
    <row r="151" spans="5:14" x14ac:dyDescent="0.25">
      <c r="E151">
        <v>2.512</v>
      </c>
      <c r="F151">
        <v>10.026</v>
      </c>
      <c r="G151">
        <v>10.026</v>
      </c>
      <c r="H151">
        <v>10.026</v>
      </c>
      <c r="I151">
        <v>10.026999999999999</v>
      </c>
      <c r="J151">
        <v>10.026999999999999</v>
      </c>
      <c r="K151">
        <v>10.028</v>
      </c>
      <c r="L151">
        <v>10.029</v>
      </c>
      <c r="M151">
        <v>10.029</v>
      </c>
      <c r="N151">
        <v>10.029</v>
      </c>
    </row>
    <row r="152" spans="5:14" x14ac:dyDescent="0.25">
      <c r="E152">
        <v>3.9809999999999999</v>
      </c>
      <c r="F152">
        <v>10.099</v>
      </c>
      <c r="G152">
        <v>10.1</v>
      </c>
      <c r="H152">
        <v>10.101000000000001</v>
      </c>
      <c r="I152">
        <v>10.103</v>
      </c>
      <c r="J152">
        <v>10.106999999999999</v>
      </c>
      <c r="K152">
        <v>10.112</v>
      </c>
      <c r="L152">
        <v>10.116</v>
      </c>
      <c r="M152">
        <v>10.117000000000001</v>
      </c>
      <c r="N152">
        <v>10.118</v>
      </c>
    </row>
    <row r="153" spans="5:14" x14ac:dyDescent="0.25">
      <c r="E153">
        <v>6.31</v>
      </c>
      <c r="F153">
        <v>10.363</v>
      </c>
      <c r="G153">
        <v>10.364000000000001</v>
      </c>
      <c r="H153">
        <v>10.367000000000001</v>
      </c>
      <c r="I153">
        <v>10.377000000000001</v>
      </c>
      <c r="J153">
        <v>10.395</v>
      </c>
      <c r="K153">
        <v>10.419</v>
      </c>
      <c r="L153">
        <v>10.433999999999999</v>
      </c>
      <c r="M153">
        <v>10.441000000000001</v>
      </c>
      <c r="N153">
        <v>10.443</v>
      </c>
    </row>
    <row r="154" spans="5:14" x14ac:dyDescent="0.25">
      <c r="E154">
        <v>10</v>
      </c>
      <c r="F154">
        <v>11.188000000000001</v>
      </c>
      <c r="G154">
        <v>11.193</v>
      </c>
      <c r="H154">
        <v>11.206</v>
      </c>
      <c r="I154">
        <v>11.244999999999999</v>
      </c>
      <c r="J154">
        <v>11.315</v>
      </c>
      <c r="K154">
        <v>11.411</v>
      </c>
      <c r="L154">
        <v>11.471</v>
      </c>
      <c r="M154">
        <v>11.500999999999999</v>
      </c>
      <c r="N154">
        <v>11.510999999999999</v>
      </c>
    </row>
    <row r="155" spans="5:14" x14ac:dyDescent="0.25">
      <c r="E155">
        <v>15.85</v>
      </c>
      <c r="F155">
        <v>13.148</v>
      </c>
      <c r="G155">
        <v>13.166</v>
      </c>
      <c r="H155">
        <v>13.215999999999999</v>
      </c>
      <c r="I155">
        <v>13.361000000000001</v>
      </c>
      <c r="J155">
        <v>13.628</v>
      </c>
      <c r="K155">
        <v>13.99</v>
      </c>
      <c r="L155">
        <v>14.223000000000001</v>
      </c>
      <c r="M155">
        <v>14.34</v>
      </c>
      <c r="N155">
        <v>14.378</v>
      </c>
    </row>
    <row r="156" spans="5:14" x14ac:dyDescent="0.25">
      <c r="E156">
        <v>25.12</v>
      </c>
      <c r="F156">
        <v>16.023</v>
      </c>
      <c r="G156">
        <v>16.085999999999999</v>
      </c>
      <c r="H156">
        <v>16.257000000000001</v>
      </c>
      <c r="I156">
        <v>16.759</v>
      </c>
      <c r="J156">
        <v>17.687000000000001</v>
      </c>
      <c r="K156">
        <v>18.952999999999999</v>
      </c>
      <c r="L156">
        <v>19.777000000000001</v>
      </c>
      <c r="M156">
        <v>20.196000000000002</v>
      </c>
      <c r="N156">
        <v>20.335000000000001</v>
      </c>
    </row>
    <row r="157" spans="5:14" x14ac:dyDescent="0.25">
      <c r="E157">
        <v>39.81</v>
      </c>
      <c r="F157">
        <v>17.585000000000001</v>
      </c>
      <c r="G157">
        <v>17.774000000000001</v>
      </c>
      <c r="H157">
        <v>18.283000000000001</v>
      </c>
      <c r="I157">
        <v>19.783000000000001</v>
      </c>
      <c r="J157">
        <v>22.568000000000001</v>
      </c>
      <c r="K157">
        <v>26.413</v>
      </c>
      <c r="L157">
        <v>28.963999999999999</v>
      </c>
      <c r="M157">
        <v>30.289000000000001</v>
      </c>
      <c r="N157">
        <v>30.736999999999998</v>
      </c>
    </row>
    <row r="158" spans="5:14" x14ac:dyDescent="0.25">
      <c r="E158">
        <v>63.1</v>
      </c>
      <c r="F158">
        <v>14.936999999999999</v>
      </c>
      <c r="G158">
        <v>15.375</v>
      </c>
      <c r="H158">
        <v>16.564</v>
      </c>
      <c r="I158">
        <v>20.096</v>
      </c>
      <c r="J158">
        <v>26.782</v>
      </c>
      <c r="K158">
        <v>36.353999999999999</v>
      </c>
      <c r="L158">
        <v>43.005000000000003</v>
      </c>
      <c r="M158">
        <v>46.607999999999997</v>
      </c>
      <c r="N158">
        <v>47.863</v>
      </c>
    </row>
    <row r="159" spans="5:14" x14ac:dyDescent="0.25">
      <c r="E159">
        <v>100</v>
      </c>
      <c r="F159">
        <v>8.2721</v>
      </c>
      <c r="G159">
        <v>9.0068000000000001</v>
      </c>
      <c r="H159">
        <v>11.013</v>
      </c>
      <c r="I159">
        <v>17.116</v>
      </c>
      <c r="J159">
        <v>29.32</v>
      </c>
      <c r="K159">
        <v>48.481000000000002</v>
      </c>
      <c r="L159">
        <v>63.235999999999997</v>
      </c>
      <c r="M159">
        <v>71.897000000000006</v>
      </c>
      <c r="N159">
        <v>75.075000000000003</v>
      </c>
    </row>
    <row r="160" spans="5:14" x14ac:dyDescent="0.25">
      <c r="E160">
        <v>158.5</v>
      </c>
      <c r="F160">
        <v>2.4367000000000001</v>
      </c>
      <c r="G160">
        <v>3.2902</v>
      </c>
      <c r="H160">
        <v>5.6764999999999999</v>
      </c>
      <c r="I160">
        <v>13.273999999999999</v>
      </c>
      <c r="J160">
        <v>30.212</v>
      </c>
      <c r="K160">
        <v>61.725999999999999</v>
      </c>
      <c r="L160">
        <v>90.557000000000002</v>
      </c>
      <c r="M160">
        <v>109.75</v>
      </c>
      <c r="N160">
        <v>117.36</v>
      </c>
    </row>
    <row r="161" spans="5:14" x14ac:dyDescent="0.25">
      <c r="E161">
        <v>251.2</v>
      </c>
      <c r="F161">
        <v>0.51032</v>
      </c>
      <c r="G161">
        <v>1.2995000000000001</v>
      </c>
      <c r="H161">
        <v>3.5251999999999999</v>
      </c>
      <c r="I161">
        <v>11.086</v>
      </c>
      <c r="J161">
        <v>30.263999999999999</v>
      </c>
      <c r="K161">
        <v>74.39</v>
      </c>
      <c r="L161">
        <v>124.86</v>
      </c>
      <c r="M161">
        <v>164.63</v>
      </c>
      <c r="N161">
        <v>182.15</v>
      </c>
    </row>
    <row r="162" spans="5:14" x14ac:dyDescent="0.25">
      <c r="E162">
        <v>398.1</v>
      </c>
      <c r="F162">
        <v>0.31426999999999999</v>
      </c>
      <c r="G162">
        <v>1.0436000000000001</v>
      </c>
      <c r="H162">
        <v>3.1229</v>
      </c>
      <c r="I162">
        <v>10.355</v>
      </c>
      <c r="J162">
        <v>30.145</v>
      </c>
      <c r="K162">
        <v>84.775000000000006</v>
      </c>
      <c r="L162">
        <v>164.14</v>
      </c>
      <c r="M162">
        <v>240.95</v>
      </c>
      <c r="N162">
        <v>279.7</v>
      </c>
    </row>
    <row r="163" spans="5:14" x14ac:dyDescent="0.25">
      <c r="E163">
        <v>631</v>
      </c>
      <c r="F163">
        <v>0.30443999999999999</v>
      </c>
      <c r="G163">
        <v>1.0143</v>
      </c>
      <c r="H163">
        <v>3.0428999999999999</v>
      </c>
      <c r="I163">
        <v>10.130000000000001</v>
      </c>
      <c r="J163">
        <v>30.064</v>
      </c>
      <c r="K163">
        <v>91.992999999999995</v>
      </c>
      <c r="L163">
        <v>204.28</v>
      </c>
      <c r="M163">
        <v>341.38</v>
      </c>
      <c r="N163">
        <v>423.05</v>
      </c>
    </row>
    <row r="164" spans="5:14" x14ac:dyDescent="0.25">
      <c r="E164">
        <v>1000</v>
      </c>
      <c r="F164">
        <v>0.30164000000000002</v>
      </c>
      <c r="G164">
        <v>1.0055000000000001</v>
      </c>
      <c r="H164">
        <v>3.0165000000000002</v>
      </c>
      <c r="I164">
        <v>10.050000000000001</v>
      </c>
      <c r="J164">
        <v>30.026</v>
      </c>
      <c r="K164">
        <v>96.2</v>
      </c>
      <c r="L164">
        <v>239.64</v>
      </c>
      <c r="M164">
        <v>463.2</v>
      </c>
      <c r="N164">
        <v>625.74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workbookViewId="0"/>
  </sheetViews>
  <sheetFormatPr defaultRowHeight="15" x14ac:dyDescent="0.25"/>
  <sheetData>
    <row r="1" spans="1:17" x14ac:dyDescent="0.25">
      <c r="A1" s="2" t="s">
        <v>1</v>
      </c>
      <c r="B1" s="2" t="s">
        <v>4</v>
      </c>
      <c r="C1" s="2" t="s">
        <v>10</v>
      </c>
      <c r="D1" s="2" t="s">
        <v>9</v>
      </c>
      <c r="E1" s="2" t="s">
        <v>8</v>
      </c>
      <c r="F1" s="2" t="s">
        <v>5</v>
      </c>
      <c r="G1" s="2" t="s">
        <v>11</v>
      </c>
      <c r="H1" s="4" t="s">
        <v>6</v>
      </c>
      <c r="I1" s="6" t="s">
        <v>7</v>
      </c>
      <c r="K1" t="s">
        <v>10</v>
      </c>
      <c r="L1" t="s">
        <v>9</v>
      </c>
      <c r="M1" t="s">
        <v>8</v>
      </c>
      <c r="N1" t="s">
        <v>5</v>
      </c>
      <c r="O1" t="s">
        <v>11</v>
      </c>
      <c r="P1" s="3" t="s">
        <v>6</v>
      </c>
      <c r="Q1" s="5" t="s">
        <v>7</v>
      </c>
    </row>
    <row r="2" spans="1:17" x14ac:dyDescent="0.25">
      <c r="A2">
        <v>1.6</v>
      </c>
      <c r="B2">
        <v>10.007999999999999</v>
      </c>
      <c r="F2">
        <v>10.004</v>
      </c>
      <c r="G2">
        <v>10.005000000000001</v>
      </c>
      <c r="H2" s="3">
        <v>10.006</v>
      </c>
      <c r="I2" s="5">
        <v>10.007</v>
      </c>
      <c r="K2">
        <f t="shared" ref="K2:K16" si="0">(B2-C2)/B2*100</f>
        <v>100</v>
      </c>
      <c r="L2">
        <f t="shared" ref="L2:L16" si="1">(B2-D2)/B2*100</f>
        <v>100</v>
      </c>
      <c r="M2">
        <f t="shared" ref="M2:M16" si="2">(B2-E2)/B2*100</f>
        <v>100</v>
      </c>
      <c r="N2">
        <f t="shared" ref="N2:N16" si="3">(B2-F2)/B2*100</f>
        <v>3.9968025579531975E-2</v>
      </c>
      <c r="O2">
        <f>(B2-G2)/B2*100</f>
        <v>2.9976019184635667E-2</v>
      </c>
      <c r="P2" s="3">
        <f t="shared" ref="P2:P16" si="4">(B2-H2)/B2*100</f>
        <v>1.9984012789757113E-2</v>
      </c>
      <c r="Q2" s="5">
        <f t="shared" ref="Q2:Q16" si="5">(B2-I2)/B2*100</f>
        <v>9.9920063948785564E-3</v>
      </c>
    </row>
    <row r="3" spans="1:17" x14ac:dyDescent="0.25">
      <c r="A3">
        <v>2.5</v>
      </c>
      <c r="B3">
        <v>10.034000000000001</v>
      </c>
      <c r="F3">
        <v>10.019</v>
      </c>
      <c r="G3">
        <v>10.022</v>
      </c>
      <c r="H3" s="3">
        <v>10.025</v>
      </c>
      <c r="I3" s="5">
        <v>10.029</v>
      </c>
      <c r="K3">
        <f t="shared" si="0"/>
        <v>100</v>
      </c>
      <c r="L3">
        <f t="shared" si="1"/>
        <v>100</v>
      </c>
      <c r="M3">
        <f t="shared" si="2"/>
        <v>100</v>
      </c>
      <c r="N3">
        <f t="shared" si="3"/>
        <v>0.14949172812438277</v>
      </c>
      <c r="O3">
        <f t="shared" ref="O3:O16" si="6">(B3-G3)/B3*100</f>
        <v>0.11959338249950623</v>
      </c>
      <c r="P3" s="3">
        <f t="shared" si="4"/>
        <v>8.9695036874629666E-2</v>
      </c>
      <c r="Q3" s="5">
        <f t="shared" si="5"/>
        <v>4.9830576041466831E-2</v>
      </c>
    </row>
    <row r="4" spans="1:17" x14ac:dyDescent="0.25">
      <c r="A4">
        <v>4</v>
      </c>
      <c r="B4">
        <v>10.14</v>
      </c>
      <c r="F4">
        <v>10.079000000000001</v>
      </c>
      <c r="G4">
        <v>10.090999999999999</v>
      </c>
      <c r="H4" s="3">
        <v>10.105</v>
      </c>
      <c r="I4" s="5">
        <v>10.121</v>
      </c>
      <c r="K4">
        <f t="shared" si="0"/>
        <v>100</v>
      </c>
      <c r="L4">
        <f t="shared" si="1"/>
        <v>100</v>
      </c>
      <c r="M4">
        <f t="shared" si="2"/>
        <v>100</v>
      </c>
      <c r="N4">
        <f t="shared" si="3"/>
        <v>0.60157790927021637</v>
      </c>
      <c r="O4">
        <f t="shared" si="6"/>
        <v>0.48323471400395718</v>
      </c>
      <c r="P4" s="3">
        <f t="shared" si="4"/>
        <v>0.34516765285996193</v>
      </c>
      <c r="Q4" s="5">
        <f t="shared" si="5"/>
        <v>0.18737672583826553</v>
      </c>
    </row>
    <row r="5" spans="1:17" x14ac:dyDescent="0.25">
      <c r="A5">
        <v>6.3</v>
      </c>
      <c r="B5">
        <v>10.513</v>
      </c>
      <c r="F5">
        <v>10.298999999999999</v>
      </c>
      <c r="G5">
        <v>10.342000000000001</v>
      </c>
      <c r="H5" s="3">
        <v>10.391</v>
      </c>
      <c r="I5" s="5">
        <v>10.446999999999999</v>
      </c>
      <c r="K5">
        <f t="shared" si="0"/>
        <v>100</v>
      </c>
      <c r="L5">
        <f t="shared" si="1"/>
        <v>100</v>
      </c>
      <c r="M5">
        <f t="shared" si="2"/>
        <v>100</v>
      </c>
      <c r="N5">
        <f t="shared" si="3"/>
        <v>2.0355750023780121</v>
      </c>
      <c r="O5">
        <f t="shared" si="6"/>
        <v>1.6265575953581222</v>
      </c>
      <c r="P5" s="3">
        <f t="shared" si="4"/>
        <v>1.1604679920098915</v>
      </c>
      <c r="Q5" s="5">
        <f t="shared" si="5"/>
        <v>0.62779415961191598</v>
      </c>
    </row>
    <row r="6" spans="1:17" x14ac:dyDescent="0.25">
      <c r="A6">
        <v>10</v>
      </c>
      <c r="B6">
        <v>11.734</v>
      </c>
      <c r="F6">
        <v>11.066000000000001</v>
      </c>
      <c r="G6">
        <v>11.202999999999999</v>
      </c>
      <c r="H6" s="3">
        <v>11.356999999999999</v>
      </c>
      <c r="I6" s="5">
        <v>11.532999999999999</v>
      </c>
      <c r="K6">
        <f t="shared" si="0"/>
        <v>100</v>
      </c>
      <c r="L6">
        <f t="shared" si="1"/>
        <v>100</v>
      </c>
      <c r="M6">
        <f t="shared" si="2"/>
        <v>100</v>
      </c>
      <c r="N6">
        <f t="shared" si="3"/>
        <v>5.6928583603204306</v>
      </c>
      <c r="O6">
        <f t="shared" si="6"/>
        <v>4.5253110618714896</v>
      </c>
      <c r="P6" s="3">
        <f t="shared" si="4"/>
        <v>3.2128856314982164</v>
      </c>
      <c r="Q6" s="5">
        <f t="shared" si="5"/>
        <v>1.7129708539287585</v>
      </c>
    </row>
    <row r="7" spans="1:17" x14ac:dyDescent="0.25">
      <c r="A7">
        <v>15.8</v>
      </c>
      <c r="B7">
        <v>14.864000000000001</v>
      </c>
      <c r="F7">
        <v>13.268000000000001</v>
      </c>
      <c r="G7">
        <v>13.606999999999999</v>
      </c>
      <c r="H7" s="3">
        <v>13.981</v>
      </c>
      <c r="I7" s="5">
        <v>14.398</v>
      </c>
      <c r="K7">
        <f t="shared" si="0"/>
        <v>100</v>
      </c>
      <c r="L7">
        <f t="shared" si="1"/>
        <v>100</v>
      </c>
      <c r="M7">
        <f t="shared" si="2"/>
        <v>100</v>
      </c>
      <c r="N7">
        <f t="shared" si="3"/>
        <v>10.737351991388589</v>
      </c>
      <c r="O7">
        <f t="shared" si="6"/>
        <v>8.4566738428417754</v>
      </c>
      <c r="P7" s="3">
        <f t="shared" si="4"/>
        <v>5.9405274488697586</v>
      </c>
      <c r="Q7" s="5">
        <f t="shared" si="5"/>
        <v>3.1350914962325152</v>
      </c>
    </row>
    <row r="8" spans="1:17" x14ac:dyDescent="0.25">
      <c r="A8">
        <v>25.1</v>
      </c>
      <c r="B8">
        <v>20.927</v>
      </c>
      <c r="F8">
        <v>18.132000000000001</v>
      </c>
      <c r="G8">
        <v>18.747</v>
      </c>
      <c r="H8" s="3">
        <v>19.414000000000001</v>
      </c>
      <c r="I8" s="5">
        <v>20.138999999999999</v>
      </c>
      <c r="K8">
        <f t="shared" si="0"/>
        <v>100</v>
      </c>
      <c r="L8">
        <f t="shared" si="1"/>
        <v>100</v>
      </c>
      <c r="M8">
        <f t="shared" si="2"/>
        <v>100</v>
      </c>
      <c r="N8">
        <f t="shared" si="3"/>
        <v>13.355951641420166</v>
      </c>
      <c r="O8">
        <f t="shared" si="6"/>
        <v>10.417164428728436</v>
      </c>
      <c r="P8" s="3">
        <f t="shared" si="4"/>
        <v>7.229894394800966</v>
      </c>
      <c r="Q8" s="5">
        <f t="shared" si="5"/>
        <v>3.765470444879822</v>
      </c>
    </row>
    <row r="9" spans="1:17" x14ac:dyDescent="0.25">
      <c r="A9">
        <v>39.799999999999997</v>
      </c>
      <c r="B9">
        <v>29.815999999999999</v>
      </c>
      <c r="F9">
        <v>25.949000000000002</v>
      </c>
      <c r="G9">
        <v>26.818000000000001</v>
      </c>
      <c r="H9" s="3">
        <v>27.747</v>
      </c>
      <c r="I9" s="5">
        <v>28.744</v>
      </c>
      <c r="K9">
        <f t="shared" si="0"/>
        <v>100</v>
      </c>
      <c r="L9">
        <f t="shared" si="1"/>
        <v>100</v>
      </c>
      <c r="M9">
        <f t="shared" si="2"/>
        <v>100</v>
      </c>
      <c r="N9">
        <f t="shared" si="3"/>
        <v>12.969546552186737</v>
      </c>
      <c r="O9">
        <f t="shared" si="6"/>
        <v>10.055004024684726</v>
      </c>
      <c r="P9" s="3">
        <f t="shared" si="4"/>
        <v>6.9392272605312559</v>
      </c>
      <c r="Q9" s="5">
        <f t="shared" si="5"/>
        <v>3.5953850281727906</v>
      </c>
    </row>
    <row r="10" spans="1:17" x14ac:dyDescent="0.25">
      <c r="A10">
        <v>63.1</v>
      </c>
      <c r="B10">
        <v>41.122999999999998</v>
      </c>
      <c r="C10">
        <v>38.978999999999999</v>
      </c>
      <c r="D10">
        <v>39.270000000000003</v>
      </c>
      <c r="E10">
        <v>39.567</v>
      </c>
      <c r="F10">
        <v>36.351999999999997</v>
      </c>
      <c r="G10">
        <v>37.438000000000002</v>
      </c>
      <c r="H10" s="3">
        <v>38.591000000000001</v>
      </c>
      <c r="I10" s="5">
        <v>39.817</v>
      </c>
      <c r="K10">
        <f t="shared" si="0"/>
        <v>5.2136274104515685</v>
      </c>
      <c r="L10">
        <f t="shared" si="1"/>
        <v>4.5059942124844845</v>
      </c>
      <c r="M10">
        <f t="shared" si="2"/>
        <v>3.7837706393016015</v>
      </c>
      <c r="N10">
        <f t="shared" si="3"/>
        <v>11.601780025776332</v>
      </c>
      <c r="O10">
        <f t="shared" si="6"/>
        <v>8.9609221117136286</v>
      </c>
      <c r="P10" s="3">
        <f t="shared" si="4"/>
        <v>6.1571383410743303</v>
      </c>
      <c r="Q10" s="5">
        <f t="shared" si="5"/>
        <v>3.1758383386426026</v>
      </c>
    </row>
    <row r="11" spans="1:17" x14ac:dyDescent="0.25">
      <c r="A11">
        <v>100</v>
      </c>
      <c r="B11">
        <v>54.139000000000003</v>
      </c>
      <c r="C11">
        <v>51.768000000000001</v>
      </c>
      <c r="D11">
        <v>52.093000000000004</v>
      </c>
      <c r="E11">
        <v>52.423000000000002</v>
      </c>
      <c r="F11">
        <v>48.811999999999998</v>
      </c>
      <c r="G11">
        <v>50.045000000000002</v>
      </c>
      <c r="H11" s="3">
        <v>51.34</v>
      </c>
      <c r="I11" s="5">
        <v>52.703000000000003</v>
      </c>
      <c r="K11">
        <f t="shared" si="0"/>
        <v>4.3794676665620011</v>
      </c>
      <c r="L11">
        <f t="shared" si="1"/>
        <v>3.7791610484124187</v>
      </c>
      <c r="M11">
        <f t="shared" si="2"/>
        <v>3.1696189438297733</v>
      </c>
      <c r="N11">
        <f t="shared" si="3"/>
        <v>9.8394872457932454</v>
      </c>
      <c r="O11">
        <f t="shared" si="6"/>
        <v>7.56201629139807</v>
      </c>
      <c r="P11" s="3">
        <f t="shared" si="4"/>
        <v>5.1700253052328256</v>
      </c>
      <c r="Q11" s="5">
        <f t="shared" si="5"/>
        <v>2.6524317035778271</v>
      </c>
    </row>
    <row r="12" spans="1:17" x14ac:dyDescent="0.25">
      <c r="A12">
        <v>158.5</v>
      </c>
      <c r="B12">
        <v>67.495999999999995</v>
      </c>
      <c r="C12">
        <v>65.19</v>
      </c>
      <c r="D12">
        <v>65.510000000000005</v>
      </c>
      <c r="E12">
        <v>65.834000000000003</v>
      </c>
      <c r="F12">
        <v>62.243000000000002</v>
      </c>
      <c r="G12">
        <v>63.484000000000002</v>
      </c>
      <c r="H12" s="3">
        <v>64.772000000000006</v>
      </c>
      <c r="I12" s="5">
        <v>66.108000000000004</v>
      </c>
      <c r="K12">
        <f t="shared" si="0"/>
        <v>3.4164987554818027</v>
      </c>
      <c r="L12">
        <f t="shared" si="1"/>
        <v>2.9423965864643686</v>
      </c>
      <c r="M12">
        <f t="shared" si="2"/>
        <v>2.4623681403342301</v>
      </c>
      <c r="N12">
        <f t="shared" si="3"/>
        <v>7.7826834182766289</v>
      </c>
      <c r="O12">
        <f t="shared" si="6"/>
        <v>5.9440559440559344</v>
      </c>
      <c r="P12" s="3">
        <f t="shared" si="4"/>
        <v>4.0357947137607999</v>
      </c>
      <c r="Q12" s="5">
        <f t="shared" si="5"/>
        <v>2.0564181581130603</v>
      </c>
    </row>
    <row r="13" spans="1:17" x14ac:dyDescent="0.25">
      <c r="A13">
        <v>251.2</v>
      </c>
      <c r="B13">
        <v>79.400999999999996</v>
      </c>
      <c r="C13">
        <v>77.474999999999994</v>
      </c>
      <c r="D13">
        <v>77.745999999999995</v>
      </c>
      <c r="E13">
        <v>78.018000000000001</v>
      </c>
      <c r="F13">
        <v>74.938000000000002</v>
      </c>
      <c r="G13">
        <v>76.018000000000001</v>
      </c>
      <c r="H13" s="3">
        <v>77.122</v>
      </c>
      <c r="I13" s="5">
        <v>78.25</v>
      </c>
      <c r="K13">
        <f t="shared" si="0"/>
        <v>2.4256621453130336</v>
      </c>
      <c r="L13">
        <f t="shared" si="1"/>
        <v>2.0843566201937018</v>
      </c>
      <c r="M13">
        <f t="shared" si="2"/>
        <v>1.7417916650923737</v>
      </c>
      <c r="N13">
        <f t="shared" si="3"/>
        <v>5.620836009622038</v>
      </c>
      <c r="O13">
        <f t="shared" si="6"/>
        <v>4.2606516290726768</v>
      </c>
      <c r="P13" s="3">
        <f t="shared" si="4"/>
        <v>2.8702409289555502</v>
      </c>
      <c r="Q13" s="5">
        <f t="shared" si="5"/>
        <v>1.4496039092706594</v>
      </c>
    </row>
    <row r="14" spans="1:17" x14ac:dyDescent="0.25">
      <c r="A14">
        <v>398.1</v>
      </c>
      <c r="B14">
        <v>88.435000000000002</v>
      </c>
      <c r="C14">
        <v>87.078000000000003</v>
      </c>
      <c r="D14">
        <v>87.271000000000001</v>
      </c>
      <c r="E14">
        <v>87.465000000000003</v>
      </c>
      <c r="F14">
        <v>85.23</v>
      </c>
      <c r="G14">
        <v>86.025000000000006</v>
      </c>
      <c r="H14" s="3">
        <v>86.825999999999993</v>
      </c>
      <c r="I14" s="5">
        <v>87.629000000000005</v>
      </c>
      <c r="K14">
        <f t="shared" si="0"/>
        <v>1.5344603381014297</v>
      </c>
      <c r="L14">
        <f t="shared" si="1"/>
        <v>1.3162209532424962</v>
      </c>
      <c r="M14">
        <f t="shared" si="2"/>
        <v>1.0968507943687442</v>
      </c>
      <c r="N14">
        <f t="shared" si="3"/>
        <v>3.6241307174761102</v>
      </c>
      <c r="O14">
        <f t="shared" si="6"/>
        <v>2.7251653756996626</v>
      </c>
      <c r="P14" s="3">
        <f t="shared" si="4"/>
        <v>1.8194153898343515</v>
      </c>
      <c r="Q14" s="5">
        <f t="shared" si="5"/>
        <v>0.91140385593938744</v>
      </c>
    </row>
    <row r="15" spans="1:17" x14ac:dyDescent="0.25">
      <c r="A15">
        <v>631</v>
      </c>
      <c r="B15">
        <v>94.221000000000004</v>
      </c>
      <c r="C15">
        <v>93.415999999999997</v>
      </c>
      <c r="D15">
        <v>93.533000000000001</v>
      </c>
      <c r="E15">
        <v>93.647999999999996</v>
      </c>
      <c r="F15">
        <v>92.284000000000006</v>
      </c>
      <c r="G15">
        <v>92.777000000000001</v>
      </c>
      <c r="H15" s="3">
        <v>93.263999999999996</v>
      </c>
      <c r="I15" s="5">
        <v>93.745999999999995</v>
      </c>
      <c r="K15">
        <f t="shared" si="0"/>
        <v>0.85437429023254552</v>
      </c>
      <c r="L15">
        <f t="shared" si="1"/>
        <v>0.73019815115526521</v>
      </c>
      <c r="M15">
        <f t="shared" si="2"/>
        <v>0.60814468112205078</v>
      </c>
      <c r="N15">
        <f t="shared" si="3"/>
        <v>2.0558049691682299</v>
      </c>
      <c r="O15">
        <f t="shared" si="6"/>
        <v>1.5325670498084318</v>
      </c>
      <c r="P15" s="3">
        <f t="shared" si="4"/>
        <v>1.0156971375808024</v>
      </c>
      <c r="Q15" s="5">
        <f t="shared" si="5"/>
        <v>0.5041338979633081</v>
      </c>
    </row>
    <row r="16" spans="1:17" x14ac:dyDescent="0.25">
      <c r="A16">
        <v>1000</v>
      </c>
      <c r="B16">
        <v>97.337000000000003</v>
      </c>
      <c r="C16">
        <v>96.921999999999997</v>
      </c>
      <c r="D16">
        <v>96.983000000000004</v>
      </c>
      <c r="E16">
        <v>97.043000000000006</v>
      </c>
      <c r="F16">
        <v>96.322999999999993</v>
      </c>
      <c r="G16">
        <v>96.585999999999999</v>
      </c>
      <c r="H16" s="3">
        <v>96.843000000000004</v>
      </c>
      <c r="I16" s="5">
        <v>97.093999999999994</v>
      </c>
      <c r="K16">
        <f t="shared" si="0"/>
        <v>0.42635380174035176</v>
      </c>
      <c r="L16">
        <f t="shared" si="1"/>
        <v>0.36368492967730587</v>
      </c>
      <c r="M16">
        <f t="shared" si="2"/>
        <v>0.30204341617267527</v>
      </c>
      <c r="N16">
        <f t="shared" si="3"/>
        <v>1.0417415782282275</v>
      </c>
      <c r="O16">
        <f t="shared" si="6"/>
        <v>0.77154627736626846</v>
      </c>
      <c r="P16" s="3">
        <f t="shared" si="4"/>
        <v>0.50751512785477226</v>
      </c>
      <c r="Q16" s="5">
        <f t="shared" si="5"/>
        <v>0.24964812969375388</v>
      </c>
    </row>
    <row r="18" spans="1:2" x14ac:dyDescent="0.25">
      <c r="A18" t="s">
        <v>12</v>
      </c>
    </row>
    <row r="19" spans="1:2" x14ac:dyDescent="0.25">
      <c r="A19">
        <v>10</v>
      </c>
      <c r="B19">
        <v>10</v>
      </c>
    </row>
    <row r="20" spans="1:2" x14ac:dyDescent="0.25">
      <c r="A20">
        <v>100</v>
      </c>
    </row>
    <row r="23" spans="1:2" x14ac:dyDescent="0.25">
      <c r="A23" t="s">
        <v>13</v>
      </c>
    </row>
    <row r="24" spans="1:2" x14ac:dyDescent="0.25">
      <c r="A24">
        <v>10</v>
      </c>
      <c r="B24">
        <v>10</v>
      </c>
    </row>
    <row r="25" spans="1:2" x14ac:dyDescent="0.25">
      <c r="A25">
        <v>5</v>
      </c>
      <c r="B25" s="7" t="s">
        <v>75</v>
      </c>
    </row>
    <row r="26" spans="1:2" x14ac:dyDescent="0.25">
      <c r="A26">
        <v>100</v>
      </c>
    </row>
    <row r="37" spans="1:17" x14ac:dyDescent="0.25">
      <c r="A37" s="2" t="s">
        <v>1</v>
      </c>
      <c r="B37" s="2" t="s">
        <v>4</v>
      </c>
      <c r="C37" s="2" t="s">
        <v>76</v>
      </c>
      <c r="D37" s="2" t="s">
        <v>77</v>
      </c>
      <c r="E37" s="2" t="s">
        <v>79</v>
      </c>
      <c r="F37" s="2" t="s">
        <v>78</v>
      </c>
      <c r="G37" s="2" t="s">
        <v>80</v>
      </c>
      <c r="H37" s="2" t="s">
        <v>81</v>
      </c>
      <c r="I37" s="2" t="s">
        <v>82</v>
      </c>
      <c r="K37" s="2" t="s">
        <v>76</v>
      </c>
      <c r="L37" s="2" t="s">
        <v>77</v>
      </c>
      <c r="M37" s="4" t="s">
        <v>79</v>
      </c>
      <c r="N37" s="2" t="s">
        <v>78</v>
      </c>
      <c r="O37" s="2" t="s">
        <v>80</v>
      </c>
      <c r="P37" s="2" t="s">
        <v>81</v>
      </c>
      <c r="Q37" s="4" t="s">
        <v>82</v>
      </c>
    </row>
    <row r="38" spans="1:17" x14ac:dyDescent="0.25">
      <c r="A38">
        <v>1</v>
      </c>
      <c r="B38">
        <v>10.000999999999999</v>
      </c>
      <c r="C38">
        <v>9.9992000000000001</v>
      </c>
      <c r="D38">
        <v>10</v>
      </c>
      <c r="E38">
        <v>10.000999999999999</v>
      </c>
      <c r="F38">
        <v>10.000999999999999</v>
      </c>
      <c r="G38">
        <v>10.000999999999999</v>
      </c>
      <c r="H38">
        <v>10.000999999999999</v>
      </c>
      <c r="I38">
        <v>10.000999999999999</v>
      </c>
      <c r="K38">
        <f t="shared" ref="K38:K53" si="7">(B38-C38)/B38*100</f>
        <v>1.7998200179975578E-2</v>
      </c>
      <c r="L38">
        <f>(B38-D38)/B38*100</f>
        <v>9.9990000999844592E-3</v>
      </c>
      <c r="M38" s="3">
        <f>(B38-E38)/B38*100</f>
        <v>0</v>
      </c>
      <c r="N38">
        <f>(B38-F38)/B38*100</f>
        <v>0</v>
      </c>
      <c r="O38">
        <f>(B38-G38)/B38*100</f>
        <v>0</v>
      </c>
      <c r="P38">
        <f>(B38-H38)/B38*100</f>
        <v>0</v>
      </c>
      <c r="Q38" s="3">
        <f>(B38-I38)/B38*100</f>
        <v>0</v>
      </c>
    </row>
    <row r="39" spans="1:17" x14ac:dyDescent="0.25">
      <c r="A39">
        <v>1.585</v>
      </c>
      <c r="B39">
        <v>10.006</v>
      </c>
      <c r="C39">
        <v>9.9982000000000006</v>
      </c>
      <c r="D39">
        <v>10.003</v>
      </c>
      <c r="E39">
        <v>10.004</v>
      </c>
      <c r="F39">
        <v>10.005000000000001</v>
      </c>
      <c r="G39">
        <v>10.006</v>
      </c>
      <c r="H39">
        <v>10.007</v>
      </c>
      <c r="I39">
        <v>10.007999999999999</v>
      </c>
      <c r="K39">
        <f t="shared" si="7"/>
        <v>7.7953228063157951E-2</v>
      </c>
      <c r="L39">
        <f t="shared" ref="L39:L53" si="8">(B39-D39)/B39*100</f>
        <v>2.998201079352502E-2</v>
      </c>
      <c r="M39" s="3">
        <f t="shared" ref="M39:M53" si="9">(B39-E39)/B39*100</f>
        <v>1.9988007195689265E-2</v>
      </c>
      <c r="N39">
        <f t="shared" ref="N39:N53" si="10">(B39-F39)/B39*100</f>
        <v>9.9940035978357562E-3</v>
      </c>
      <c r="O39">
        <f t="shared" ref="O39:O53" si="11">(B39-G39)/B39*100</f>
        <v>0</v>
      </c>
      <c r="P39">
        <f t="shared" ref="P39:P53" si="12">(B39-H39)/B39*100</f>
        <v>-9.9940035978357562E-3</v>
      </c>
      <c r="Q39" s="3">
        <f t="shared" ref="Q39:Q53" si="13">(B39-I39)/B39*100</f>
        <v>-1.9988007195671512E-2</v>
      </c>
    </row>
    <row r="40" spans="1:17" x14ac:dyDescent="0.25">
      <c r="A40">
        <v>2.512</v>
      </c>
      <c r="B40">
        <v>10.026</v>
      </c>
      <c r="C40">
        <v>9.9940999999999995</v>
      </c>
      <c r="D40">
        <v>10.012</v>
      </c>
      <c r="E40">
        <v>10.019</v>
      </c>
      <c r="F40">
        <v>10.021000000000001</v>
      </c>
      <c r="G40">
        <v>10.028</v>
      </c>
      <c r="H40">
        <v>10.029999999999999</v>
      </c>
      <c r="I40">
        <v>10.032999999999999</v>
      </c>
      <c r="K40">
        <f t="shared" si="7"/>
        <v>0.31817275084779834</v>
      </c>
      <c r="L40">
        <f t="shared" si="8"/>
        <v>0.13963694394573456</v>
      </c>
      <c r="M40" s="3">
        <f t="shared" si="9"/>
        <v>6.981847197286728E-2</v>
      </c>
      <c r="N40">
        <f t="shared" si="10"/>
        <v>4.9870337123469034E-2</v>
      </c>
      <c r="O40">
        <f t="shared" si="11"/>
        <v>-1.9948134849398245E-2</v>
      </c>
      <c r="P40">
        <f t="shared" si="12"/>
        <v>-3.9896269698778769E-2</v>
      </c>
      <c r="Q40" s="3">
        <f t="shared" si="13"/>
        <v>-6.981847197286728E-2</v>
      </c>
    </row>
    <row r="41" spans="1:17" x14ac:dyDescent="0.25">
      <c r="A41">
        <v>3.9809999999999999</v>
      </c>
      <c r="B41">
        <v>10.105</v>
      </c>
      <c r="C41">
        <v>9.9811999999999994</v>
      </c>
      <c r="D41">
        <v>10.051</v>
      </c>
      <c r="E41">
        <v>10.077999999999999</v>
      </c>
      <c r="F41">
        <v>10.086</v>
      </c>
      <c r="G41">
        <v>10.11</v>
      </c>
      <c r="H41">
        <v>10.121</v>
      </c>
      <c r="I41">
        <v>10.131</v>
      </c>
      <c r="K41">
        <f t="shared" si="7"/>
        <v>1.2251360712518655</v>
      </c>
      <c r="L41">
        <f t="shared" si="8"/>
        <v>0.53438891637803332</v>
      </c>
      <c r="M41" s="3">
        <f t="shared" si="9"/>
        <v>0.26719445818902549</v>
      </c>
      <c r="N41">
        <f t="shared" si="10"/>
        <v>0.18802572983671575</v>
      </c>
      <c r="O41">
        <f t="shared" si="11"/>
        <v>-4.9480455220178174E-2</v>
      </c>
      <c r="P41">
        <f t="shared" si="12"/>
        <v>-0.15833745670460184</v>
      </c>
      <c r="Q41" s="3">
        <f t="shared" si="13"/>
        <v>-0.25729836714497573</v>
      </c>
    </row>
    <row r="42" spans="1:17" x14ac:dyDescent="0.25">
      <c r="A42">
        <v>6.31</v>
      </c>
      <c r="B42">
        <v>10.395</v>
      </c>
      <c r="C42">
        <v>9.9451999999999998</v>
      </c>
      <c r="D42">
        <v>10.202999999999999</v>
      </c>
      <c r="E42">
        <v>10.3</v>
      </c>
      <c r="F42">
        <v>10.329000000000001</v>
      </c>
      <c r="G42">
        <v>10.413</v>
      </c>
      <c r="H42">
        <v>10.452999999999999</v>
      </c>
      <c r="I42">
        <v>10.488</v>
      </c>
      <c r="K42">
        <f t="shared" si="7"/>
        <v>4.3270803270803251</v>
      </c>
      <c r="L42">
        <f t="shared" si="8"/>
        <v>1.8470418470418488</v>
      </c>
      <c r="M42" s="3">
        <f t="shared" si="9"/>
        <v>0.913900913900903</v>
      </c>
      <c r="N42">
        <f t="shared" si="10"/>
        <v>0.63492063492062489</v>
      </c>
      <c r="O42">
        <f t="shared" si="11"/>
        <v>-0.17316017316017973</v>
      </c>
      <c r="P42">
        <f t="shared" si="12"/>
        <v>-0.55796055796055632</v>
      </c>
      <c r="Q42" s="3">
        <f t="shared" si="13"/>
        <v>-0.89466089466089438</v>
      </c>
    </row>
    <row r="43" spans="1:17" x14ac:dyDescent="0.25">
      <c r="A43">
        <v>10</v>
      </c>
      <c r="B43">
        <v>11.364000000000001</v>
      </c>
      <c r="C43">
        <v>9.9097000000000008</v>
      </c>
      <c r="D43">
        <v>10.757</v>
      </c>
      <c r="E43">
        <v>11.067</v>
      </c>
      <c r="F43">
        <v>11.157999999999999</v>
      </c>
      <c r="G43">
        <v>11.422000000000001</v>
      </c>
      <c r="H43">
        <v>11.545</v>
      </c>
      <c r="I43">
        <v>11.65</v>
      </c>
      <c r="K43">
        <f t="shared" si="7"/>
        <v>12.797430482224566</v>
      </c>
      <c r="L43">
        <f t="shared" si="8"/>
        <v>5.341429074269632</v>
      </c>
      <c r="M43" s="3">
        <f t="shared" si="9"/>
        <v>2.6135163674762456</v>
      </c>
      <c r="N43">
        <f t="shared" si="10"/>
        <v>1.8127419922562591</v>
      </c>
      <c r="O43">
        <f t="shared" si="11"/>
        <v>-0.51038366772263133</v>
      </c>
      <c r="P43">
        <f t="shared" si="12"/>
        <v>-1.5927490320309674</v>
      </c>
      <c r="Q43" s="3">
        <f t="shared" si="13"/>
        <v>-2.516719464977117</v>
      </c>
    </row>
    <row r="44" spans="1:17" x14ac:dyDescent="0.25">
      <c r="A44">
        <v>15.85</v>
      </c>
      <c r="B44">
        <v>14.023</v>
      </c>
      <c r="C44">
        <v>10.249000000000001</v>
      </c>
      <c r="D44">
        <v>12.51</v>
      </c>
      <c r="E44">
        <v>13.292999999999999</v>
      </c>
      <c r="F44">
        <v>13.521000000000001</v>
      </c>
      <c r="G44">
        <v>14.161</v>
      </c>
      <c r="H44">
        <v>14.454000000000001</v>
      </c>
      <c r="I44">
        <v>14.7</v>
      </c>
      <c r="K44">
        <f t="shared" si="7"/>
        <v>26.912928759894456</v>
      </c>
      <c r="L44">
        <f t="shared" si="8"/>
        <v>10.789417385723453</v>
      </c>
      <c r="M44" s="3">
        <f t="shared" si="9"/>
        <v>5.2057334379234144</v>
      </c>
      <c r="N44">
        <f t="shared" si="10"/>
        <v>3.5798331312843108</v>
      </c>
      <c r="O44">
        <f t="shared" si="11"/>
        <v>-0.9840975540183976</v>
      </c>
      <c r="P44">
        <f t="shared" si="12"/>
        <v>-3.0735220708835556</v>
      </c>
      <c r="Q44" s="3">
        <f t="shared" si="13"/>
        <v>-4.8277829280467772</v>
      </c>
    </row>
    <row r="45" spans="1:17" x14ac:dyDescent="0.25">
      <c r="A45">
        <v>25.12</v>
      </c>
      <c r="B45">
        <v>19.443999999999999</v>
      </c>
      <c r="C45">
        <v>12.23</v>
      </c>
      <c r="D45">
        <v>16.699000000000002</v>
      </c>
      <c r="E45">
        <v>18.145</v>
      </c>
      <c r="F45">
        <v>18.555</v>
      </c>
      <c r="G45">
        <v>19.683</v>
      </c>
      <c r="H45">
        <v>20.187999999999999</v>
      </c>
      <c r="I45">
        <v>20.608000000000001</v>
      </c>
      <c r="K45">
        <f t="shared" si="7"/>
        <v>37.101419461016242</v>
      </c>
      <c r="L45">
        <f t="shared" si="8"/>
        <v>14.117465542069521</v>
      </c>
      <c r="M45" s="3">
        <f t="shared" si="9"/>
        <v>6.6807241308372731</v>
      </c>
      <c r="N45">
        <f t="shared" si="10"/>
        <v>4.5721045052458313</v>
      </c>
      <c r="O45">
        <f t="shared" si="11"/>
        <v>-1.2291709524789178</v>
      </c>
      <c r="P45">
        <f t="shared" si="12"/>
        <v>-3.8263731742439822</v>
      </c>
      <c r="Q45" s="3">
        <f t="shared" si="13"/>
        <v>-5.9864225468010774</v>
      </c>
    </row>
    <row r="46" spans="1:17" x14ac:dyDescent="0.25">
      <c r="A46">
        <v>39.81</v>
      </c>
      <c r="B46">
        <v>27.771999999999998</v>
      </c>
      <c r="C46">
        <v>17.11</v>
      </c>
      <c r="D46">
        <v>23.882000000000001</v>
      </c>
      <c r="E46">
        <v>25.954999999999998</v>
      </c>
      <c r="F46">
        <v>26.533000000000001</v>
      </c>
      <c r="G46">
        <v>28.102</v>
      </c>
      <c r="H46">
        <v>28.794</v>
      </c>
      <c r="I46">
        <v>29.366</v>
      </c>
      <c r="K46">
        <f t="shared" si="7"/>
        <v>38.391185366556243</v>
      </c>
      <c r="L46">
        <f t="shared" si="8"/>
        <v>14.006913437995095</v>
      </c>
      <c r="M46" s="3">
        <f t="shared" si="9"/>
        <v>6.5425608526573527</v>
      </c>
      <c r="N46">
        <f t="shared" si="10"/>
        <v>4.4613279562148822</v>
      </c>
      <c r="O46">
        <f t="shared" si="11"/>
        <v>-1.1882471554083316</v>
      </c>
      <c r="P46">
        <f t="shared" si="12"/>
        <v>-3.679965432810032</v>
      </c>
      <c r="Q46" s="3">
        <f t="shared" si="13"/>
        <v>-5.739593835517792</v>
      </c>
    </row>
    <row r="47" spans="1:17" x14ac:dyDescent="0.25">
      <c r="A47">
        <v>63.1</v>
      </c>
      <c r="B47">
        <v>38.610999999999997</v>
      </c>
      <c r="C47">
        <v>24.795999999999999</v>
      </c>
      <c r="D47">
        <v>33.728999999999999</v>
      </c>
      <c r="E47">
        <v>36.351999999999997</v>
      </c>
      <c r="F47">
        <v>37.073999999999998</v>
      </c>
      <c r="G47">
        <v>39.018000000000001</v>
      </c>
      <c r="H47">
        <v>39.868000000000002</v>
      </c>
      <c r="I47">
        <v>40.566000000000003</v>
      </c>
      <c r="K47">
        <f t="shared" si="7"/>
        <v>35.77995907901893</v>
      </c>
      <c r="L47">
        <f t="shared" si="8"/>
        <v>12.644065162777443</v>
      </c>
      <c r="M47" s="3">
        <f t="shared" si="9"/>
        <v>5.8506643184584721</v>
      </c>
      <c r="N47">
        <f t="shared" si="10"/>
        <v>3.9807308798010905</v>
      </c>
      <c r="O47">
        <f t="shared" si="11"/>
        <v>-1.0541037528165642</v>
      </c>
      <c r="P47">
        <f t="shared" si="12"/>
        <v>-3.2555489368314858</v>
      </c>
      <c r="Q47" s="3">
        <f t="shared" si="13"/>
        <v>-5.0633239232343259</v>
      </c>
    </row>
    <row r="48" spans="1:17" x14ac:dyDescent="0.25">
      <c r="A48">
        <v>100</v>
      </c>
      <c r="B48">
        <v>51.362000000000002</v>
      </c>
      <c r="C48">
        <v>34.954999999999998</v>
      </c>
      <c r="D48">
        <v>45.787999999999997</v>
      </c>
      <c r="E48">
        <v>48.811999999999998</v>
      </c>
      <c r="F48">
        <v>49.631999999999998</v>
      </c>
      <c r="G48">
        <v>51.814999999999998</v>
      </c>
      <c r="H48">
        <v>52.756999999999998</v>
      </c>
      <c r="I48">
        <v>53.527000000000001</v>
      </c>
      <c r="K48">
        <f t="shared" si="7"/>
        <v>31.943849538569374</v>
      </c>
      <c r="L48">
        <f t="shared" si="8"/>
        <v>10.852381137806171</v>
      </c>
      <c r="M48" s="3">
        <f t="shared" si="9"/>
        <v>4.9647599392547104</v>
      </c>
      <c r="N48">
        <f t="shared" si="10"/>
        <v>3.3682488999649625</v>
      </c>
      <c r="O48">
        <f t="shared" si="11"/>
        <v>-0.88197500097347414</v>
      </c>
      <c r="P48">
        <f t="shared" si="12"/>
        <v>-2.7160157314746232</v>
      </c>
      <c r="Q48" s="3">
        <f t="shared" si="13"/>
        <v>-4.2151785366613428</v>
      </c>
    </row>
    <row r="49" spans="1:17" x14ac:dyDescent="0.25">
      <c r="A49">
        <v>158.5</v>
      </c>
      <c r="B49">
        <v>64.790999999999997</v>
      </c>
      <c r="C49">
        <v>47.247999999999998</v>
      </c>
      <c r="D49">
        <v>59.136000000000003</v>
      </c>
      <c r="E49">
        <v>62.243000000000002</v>
      </c>
      <c r="F49">
        <v>63.07</v>
      </c>
      <c r="G49">
        <v>65.238</v>
      </c>
      <c r="H49">
        <v>66.16</v>
      </c>
      <c r="I49">
        <v>66.906000000000006</v>
      </c>
      <c r="K49">
        <f t="shared" si="7"/>
        <v>27.076291460233676</v>
      </c>
      <c r="L49">
        <f t="shared" si="8"/>
        <v>8.7280640829744787</v>
      </c>
      <c r="M49" s="3">
        <f t="shared" si="9"/>
        <v>3.9326449661218303</v>
      </c>
      <c r="N49">
        <f t="shared" si="10"/>
        <v>2.6562331187973585</v>
      </c>
      <c r="O49">
        <f t="shared" si="11"/>
        <v>-0.68991063573644917</v>
      </c>
      <c r="P49">
        <f t="shared" si="12"/>
        <v>-2.112947785957926</v>
      </c>
      <c r="Q49" s="3">
        <f t="shared" si="13"/>
        <v>-3.2643422697597027</v>
      </c>
    </row>
    <row r="50" spans="1:17" x14ac:dyDescent="0.25">
      <c r="A50">
        <v>251.2</v>
      </c>
      <c r="B50">
        <v>77.138999999999996</v>
      </c>
      <c r="C50">
        <v>60.664999999999999</v>
      </c>
      <c r="D50">
        <v>72.167000000000002</v>
      </c>
      <c r="E50">
        <v>74.938999999999993</v>
      </c>
      <c r="F50">
        <v>75.66</v>
      </c>
      <c r="G50">
        <v>77.516999999999996</v>
      </c>
      <c r="H50">
        <v>78.292000000000002</v>
      </c>
      <c r="I50">
        <v>78.912999999999997</v>
      </c>
      <c r="K50">
        <f t="shared" si="7"/>
        <v>21.356252997835075</v>
      </c>
      <c r="L50">
        <f t="shared" si="8"/>
        <v>6.4455074605582059</v>
      </c>
      <c r="M50" s="3">
        <f t="shared" si="9"/>
        <v>2.8519944515744347</v>
      </c>
      <c r="N50">
        <f t="shared" si="10"/>
        <v>1.9173180881266276</v>
      </c>
      <c r="O50">
        <f t="shared" si="11"/>
        <v>-0.49002450122506136</v>
      </c>
      <c r="P50">
        <f t="shared" si="12"/>
        <v>-1.4947043648478797</v>
      </c>
      <c r="Q50" s="3">
        <f t="shared" si="13"/>
        <v>-2.2997446168604738</v>
      </c>
    </row>
    <row r="51" spans="1:17" x14ac:dyDescent="0.25">
      <c r="A51">
        <v>398.1</v>
      </c>
      <c r="B51">
        <v>86.835999999999999</v>
      </c>
      <c r="C51">
        <v>73.552000000000007</v>
      </c>
      <c r="D51">
        <v>83.128</v>
      </c>
      <c r="E51">
        <v>85.227999999999994</v>
      </c>
      <c r="F51">
        <v>85.760999999999996</v>
      </c>
      <c r="G51">
        <v>87.106999999999999</v>
      </c>
      <c r="H51">
        <v>87.656999999999996</v>
      </c>
      <c r="I51">
        <v>88.093999999999994</v>
      </c>
      <c r="K51">
        <f t="shared" si="7"/>
        <v>15.297802754617893</v>
      </c>
      <c r="L51">
        <f t="shared" si="8"/>
        <v>4.270118384080333</v>
      </c>
      <c r="M51" s="3">
        <f t="shared" si="9"/>
        <v>1.8517665484361374</v>
      </c>
      <c r="N51">
        <f t="shared" si="10"/>
        <v>1.2379658206273929</v>
      </c>
      <c r="O51">
        <f t="shared" si="11"/>
        <v>-0.31208254640932426</v>
      </c>
      <c r="P51">
        <f t="shared" si="12"/>
        <v>-0.9454604081256599</v>
      </c>
      <c r="Q51" s="3">
        <f t="shared" si="13"/>
        <v>-1.4487079091620936</v>
      </c>
    </row>
    <row r="52" spans="1:17" x14ac:dyDescent="0.25">
      <c r="A52">
        <v>631</v>
      </c>
      <c r="B52">
        <v>93.28</v>
      </c>
      <c r="C52">
        <v>84.221000000000004</v>
      </c>
      <c r="D52">
        <v>90.956999999999994</v>
      </c>
      <c r="E52">
        <v>92.293999999999997</v>
      </c>
      <c r="F52">
        <v>92.623999999999995</v>
      </c>
      <c r="G52">
        <v>93.444000000000003</v>
      </c>
      <c r="H52">
        <v>93.772000000000006</v>
      </c>
      <c r="I52">
        <v>94.03</v>
      </c>
      <c r="K52">
        <f t="shared" si="7"/>
        <v>9.7116209262435653</v>
      </c>
      <c r="L52">
        <f t="shared" si="8"/>
        <v>2.4903516295025812</v>
      </c>
      <c r="M52" s="3">
        <f t="shared" si="9"/>
        <v>1.0570325900514626</v>
      </c>
      <c r="N52">
        <f t="shared" si="10"/>
        <v>0.70325900514580397</v>
      </c>
      <c r="O52">
        <f t="shared" si="11"/>
        <v>-0.17581475128645099</v>
      </c>
      <c r="P52">
        <f t="shared" si="12"/>
        <v>-0.52744425385935301</v>
      </c>
      <c r="Q52" s="3">
        <f t="shared" si="13"/>
        <v>-0.80403087478559176</v>
      </c>
    </row>
    <row r="53" spans="1:17" x14ac:dyDescent="0.25">
      <c r="A53">
        <v>1000</v>
      </c>
      <c r="B53">
        <v>96.885000000000005</v>
      </c>
      <c r="C53">
        <v>91.631</v>
      </c>
      <c r="D53">
        <v>95.641000000000005</v>
      </c>
      <c r="E53">
        <v>96.366</v>
      </c>
      <c r="F53">
        <v>96.540999999999997</v>
      </c>
      <c r="G53">
        <v>96.968999999999994</v>
      </c>
      <c r="H53">
        <v>97.138000000000005</v>
      </c>
      <c r="I53">
        <v>97.269000000000005</v>
      </c>
      <c r="K53">
        <f t="shared" si="7"/>
        <v>5.4229240852557208</v>
      </c>
      <c r="L53">
        <f t="shared" si="8"/>
        <v>1.2839964906848322</v>
      </c>
      <c r="M53" s="3">
        <f t="shared" si="9"/>
        <v>0.53568663879858125</v>
      </c>
      <c r="N53">
        <f t="shared" si="10"/>
        <v>0.35506012282603944</v>
      </c>
      <c r="O53">
        <f t="shared" si="11"/>
        <v>-8.6700727666810098E-2</v>
      </c>
      <c r="P53">
        <f t="shared" si="12"/>
        <v>-0.26113433452030771</v>
      </c>
      <c r="Q53" s="3">
        <f t="shared" si="13"/>
        <v>-0.39634618361975571</v>
      </c>
    </row>
    <row r="56" spans="1:17" x14ac:dyDescent="0.25">
      <c r="A56" t="s">
        <v>12</v>
      </c>
    </row>
    <row r="57" spans="1:17" x14ac:dyDescent="0.25">
      <c r="A57">
        <v>10</v>
      </c>
      <c r="B57">
        <v>10</v>
      </c>
    </row>
    <row r="58" spans="1:17" x14ac:dyDescent="0.25">
      <c r="A58">
        <v>100</v>
      </c>
      <c r="E58" t="s">
        <v>1</v>
      </c>
      <c r="F58" t="s">
        <v>2</v>
      </c>
      <c r="G58" t="s">
        <v>3</v>
      </c>
    </row>
    <row r="59" spans="1:17" x14ac:dyDescent="0.25">
      <c r="E59">
        <v>1</v>
      </c>
      <c r="F59">
        <v>10.000999999999999</v>
      </c>
      <c r="G59">
        <v>10.000999999999999</v>
      </c>
    </row>
    <row r="60" spans="1:17" x14ac:dyDescent="0.25">
      <c r="E60">
        <v>1.585</v>
      </c>
      <c r="F60">
        <v>10.007999999999999</v>
      </c>
      <c r="G60">
        <v>10.007999999999999</v>
      </c>
    </row>
    <row r="61" spans="1:17" x14ac:dyDescent="0.25">
      <c r="A61" t="s">
        <v>13</v>
      </c>
      <c r="E61">
        <v>2.512</v>
      </c>
      <c r="F61">
        <v>10.032999999999999</v>
      </c>
      <c r="G61">
        <v>10.032999999999999</v>
      </c>
    </row>
    <row r="62" spans="1:17" x14ac:dyDescent="0.25">
      <c r="A62">
        <v>10</v>
      </c>
      <c r="B62">
        <v>10</v>
      </c>
      <c r="E62">
        <v>3.9809999999999999</v>
      </c>
      <c r="F62">
        <v>10.131</v>
      </c>
      <c r="G62">
        <v>10.131</v>
      </c>
    </row>
    <row r="63" spans="1:17" x14ac:dyDescent="0.25">
      <c r="A63" s="1" t="s">
        <v>0</v>
      </c>
      <c r="B63" s="1">
        <v>1</v>
      </c>
      <c r="E63">
        <v>6.31</v>
      </c>
      <c r="F63">
        <v>10.488</v>
      </c>
      <c r="G63">
        <v>10.488</v>
      </c>
    </row>
    <row r="64" spans="1:17" x14ac:dyDescent="0.25">
      <c r="A64">
        <v>100</v>
      </c>
      <c r="E64">
        <v>10</v>
      </c>
      <c r="F64">
        <v>11.65</v>
      </c>
      <c r="G64">
        <v>11.65</v>
      </c>
    </row>
    <row r="65" spans="1:17" x14ac:dyDescent="0.25">
      <c r="E65">
        <v>15.85</v>
      </c>
      <c r="F65">
        <v>14.7</v>
      </c>
      <c r="G65">
        <v>14.7</v>
      </c>
    </row>
    <row r="66" spans="1:17" x14ac:dyDescent="0.25">
      <c r="E66">
        <v>25.12</v>
      </c>
      <c r="F66">
        <v>20.608000000000001</v>
      </c>
      <c r="G66">
        <v>20.608000000000001</v>
      </c>
    </row>
    <row r="67" spans="1:17" x14ac:dyDescent="0.25">
      <c r="E67">
        <v>39.81</v>
      </c>
      <c r="F67">
        <v>29.366</v>
      </c>
      <c r="G67">
        <v>29.366</v>
      </c>
    </row>
    <row r="68" spans="1:17" x14ac:dyDescent="0.25">
      <c r="E68">
        <v>63.1</v>
      </c>
      <c r="F68">
        <v>40.566000000000003</v>
      </c>
      <c r="G68">
        <v>40.566000000000003</v>
      </c>
    </row>
    <row r="69" spans="1:17" x14ac:dyDescent="0.25">
      <c r="E69">
        <v>100</v>
      </c>
      <c r="F69">
        <v>53.527000000000001</v>
      </c>
      <c r="G69">
        <v>53.527000000000001</v>
      </c>
    </row>
    <row r="70" spans="1:17" x14ac:dyDescent="0.25">
      <c r="E70">
        <v>158.5</v>
      </c>
      <c r="F70">
        <v>66.906000000000006</v>
      </c>
      <c r="G70">
        <v>66.906000000000006</v>
      </c>
    </row>
    <row r="71" spans="1:17" x14ac:dyDescent="0.25">
      <c r="E71">
        <v>251.2</v>
      </c>
      <c r="F71">
        <v>78.912999999999997</v>
      </c>
      <c r="G71">
        <v>78.912999999999997</v>
      </c>
    </row>
    <row r="72" spans="1:17" x14ac:dyDescent="0.25">
      <c r="E72">
        <v>398.1</v>
      </c>
      <c r="F72">
        <v>88.093999999999994</v>
      </c>
      <c r="G72">
        <v>88.093999999999994</v>
      </c>
    </row>
    <row r="73" spans="1:17" x14ac:dyDescent="0.25">
      <c r="E73">
        <v>631</v>
      </c>
      <c r="F73">
        <v>94.03</v>
      </c>
      <c r="G73">
        <v>94.03</v>
      </c>
    </row>
    <row r="74" spans="1:17" x14ac:dyDescent="0.25">
      <c r="E74">
        <v>1000</v>
      </c>
      <c r="F74">
        <v>97.269000000000005</v>
      </c>
      <c r="G74">
        <v>97.269000000000005</v>
      </c>
    </row>
    <row r="79" spans="1:17" x14ac:dyDescent="0.25">
      <c r="A79" s="2" t="s">
        <v>1</v>
      </c>
      <c r="B79" s="2" t="s">
        <v>84</v>
      </c>
      <c r="C79" s="2" t="s">
        <v>83</v>
      </c>
      <c r="D79" s="2" t="s">
        <v>85</v>
      </c>
      <c r="E79" s="2" t="s">
        <v>86</v>
      </c>
      <c r="F79" s="2" t="s">
        <v>87</v>
      </c>
      <c r="G79" s="2" t="s">
        <v>88</v>
      </c>
      <c r="H79" s="2" t="s">
        <v>89</v>
      </c>
      <c r="I79" s="2" t="s">
        <v>90</v>
      </c>
      <c r="K79" s="2" t="s">
        <v>83</v>
      </c>
      <c r="L79" s="2" t="s">
        <v>86</v>
      </c>
      <c r="M79" s="4" t="s">
        <v>88</v>
      </c>
      <c r="N79" s="2" t="s">
        <v>90</v>
      </c>
      <c r="O79" s="2"/>
      <c r="P79" s="2"/>
      <c r="Q79" s="4"/>
    </row>
    <row r="80" spans="1:17" x14ac:dyDescent="0.25">
      <c r="A80">
        <v>1</v>
      </c>
      <c r="B80">
        <v>10.002000000000001</v>
      </c>
      <c r="C80">
        <v>10.000999999999999</v>
      </c>
      <c r="D80">
        <v>10</v>
      </c>
      <c r="E80">
        <v>10</v>
      </c>
      <c r="F80">
        <v>9.9999000000000002</v>
      </c>
      <c r="G80">
        <v>9.9999000000000002</v>
      </c>
      <c r="H80">
        <v>9.9999000000000002</v>
      </c>
      <c r="I80">
        <v>9.9999000000000002</v>
      </c>
      <c r="K80">
        <f t="shared" ref="K80:K95" si="14">(B80-C80)/B80*100</f>
        <v>9.9980003999322348E-3</v>
      </c>
      <c r="L80">
        <f>(D80-E80)/D80*100</f>
        <v>0</v>
      </c>
      <c r="M80" s="3">
        <f>(F80-G80)/F80*100</f>
        <v>0</v>
      </c>
      <c r="N80">
        <f>(H80-I80)/H80*100</f>
        <v>0</v>
      </c>
      <c r="Q80" s="3"/>
    </row>
    <row r="81" spans="1:17" x14ac:dyDescent="0.25">
      <c r="A81">
        <v>1.585</v>
      </c>
      <c r="B81">
        <v>10.007999999999999</v>
      </c>
      <c r="C81">
        <v>10.004</v>
      </c>
      <c r="D81">
        <v>10.002000000000001</v>
      </c>
      <c r="E81">
        <v>10.000999999999999</v>
      </c>
      <c r="F81">
        <v>10.000999999999999</v>
      </c>
      <c r="G81">
        <v>10</v>
      </c>
      <c r="H81">
        <v>9.9999000000000002</v>
      </c>
      <c r="I81">
        <v>9.9999000000000002</v>
      </c>
      <c r="K81">
        <f t="shared" si="14"/>
        <v>3.9968025579531975E-2</v>
      </c>
      <c r="L81">
        <f t="shared" ref="L81:L95" si="15">(D81-E81)/D81*100</f>
        <v>9.9980003999322348E-3</v>
      </c>
      <c r="M81" s="3">
        <f t="shared" ref="M81:M95" si="16">(F81-G81)/F81*100</f>
        <v>9.9990000999844592E-3</v>
      </c>
      <c r="N81">
        <f t="shared" ref="N81:N95" si="17">(H81-I81)/H81*100</f>
        <v>0</v>
      </c>
      <c r="Q81" s="3"/>
    </row>
    <row r="82" spans="1:17" x14ac:dyDescent="0.25">
      <c r="A82">
        <v>2.512</v>
      </c>
      <c r="B82">
        <v>10.035</v>
      </c>
      <c r="C82">
        <v>10.019</v>
      </c>
      <c r="D82">
        <v>10.01</v>
      </c>
      <c r="E82">
        <v>10.006</v>
      </c>
      <c r="F82">
        <v>10.004</v>
      </c>
      <c r="G82">
        <v>10.003</v>
      </c>
      <c r="H82">
        <v>10.000999999999999</v>
      </c>
      <c r="I82">
        <v>10</v>
      </c>
      <c r="K82">
        <f t="shared" si="14"/>
        <v>0.1594419531639264</v>
      </c>
      <c r="L82">
        <f t="shared" si="15"/>
        <v>3.9960039960035561E-2</v>
      </c>
      <c r="M82" s="3">
        <f t="shared" si="16"/>
        <v>9.9960015993547178E-3</v>
      </c>
      <c r="N82">
        <f t="shared" si="17"/>
        <v>9.9990000999844592E-3</v>
      </c>
      <c r="Q82" s="3"/>
    </row>
    <row r="83" spans="1:17" x14ac:dyDescent="0.25">
      <c r="A83">
        <v>3.9809999999999999</v>
      </c>
      <c r="B83">
        <v>10.138</v>
      </c>
      <c r="C83">
        <v>10.077999999999999</v>
      </c>
      <c r="D83">
        <v>10.041</v>
      </c>
      <c r="E83">
        <v>10.028</v>
      </c>
      <c r="F83">
        <v>10.016999999999999</v>
      </c>
      <c r="G83">
        <v>10.012</v>
      </c>
      <c r="H83">
        <v>10.005000000000001</v>
      </c>
      <c r="I83">
        <v>10.004</v>
      </c>
      <c r="K83">
        <f t="shared" si="14"/>
        <v>0.59183270862103476</v>
      </c>
      <c r="L83">
        <f t="shared" si="15"/>
        <v>0.1294691763768539</v>
      </c>
      <c r="M83" s="3">
        <f t="shared" si="16"/>
        <v>4.9915144254756967E-2</v>
      </c>
      <c r="N83">
        <f t="shared" si="17"/>
        <v>9.9950024987628394E-3</v>
      </c>
      <c r="Q83" s="3"/>
    </row>
    <row r="84" spans="1:17" x14ac:dyDescent="0.25">
      <c r="A84">
        <v>6.31</v>
      </c>
      <c r="B84">
        <v>10.515000000000001</v>
      </c>
      <c r="C84">
        <v>10.3</v>
      </c>
      <c r="D84">
        <v>10.163</v>
      </c>
      <c r="E84">
        <v>10.111000000000001</v>
      </c>
      <c r="F84">
        <v>10.07</v>
      </c>
      <c r="G84">
        <v>10.052</v>
      </c>
      <c r="H84">
        <v>10.02</v>
      </c>
      <c r="I84">
        <v>10.016</v>
      </c>
      <c r="K84">
        <f t="shared" si="14"/>
        <v>2.044698050404183</v>
      </c>
      <c r="L84">
        <f t="shared" si="15"/>
        <v>0.5116599429302332</v>
      </c>
      <c r="M84" s="3">
        <f t="shared" si="16"/>
        <v>0.17874875868918255</v>
      </c>
      <c r="N84">
        <f t="shared" si="17"/>
        <v>3.992015968063433E-2</v>
      </c>
      <c r="Q84" s="3"/>
    </row>
    <row r="85" spans="1:17" x14ac:dyDescent="0.25">
      <c r="A85">
        <v>10</v>
      </c>
      <c r="B85">
        <v>11.734</v>
      </c>
      <c r="C85">
        <v>11.067</v>
      </c>
      <c r="D85">
        <v>10.6</v>
      </c>
      <c r="E85">
        <v>10.419</v>
      </c>
      <c r="F85">
        <v>10.268000000000001</v>
      </c>
      <c r="G85">
        <v>10.202</v>
      </c>
      <c r="H85">
        <v>10.082000000000001</v>
      </c>
      <c r="I85">
        <v>10.067</v>
      </c>
      <c r="K85">
        <f t="shared" si="14"/>
        <v>5.6843361172660627</v>
      </c>
      <c r="L85">
        <f t="shared" si="15"/>
        <v>1.7075471698113127</v>
      </c>
      <c r="M85" s="3">
        <f t="shared" si="16"/>
        <v>0.64277366575770079</v>
      </c>
      <c r="N85">
        <f t="shared" si="17"/>
        <v>0.1487800039674724</v>
      </c>
      <c r="Q85" s="3"/>
    </row>
    <row r="86" spans="1:17" x14ac:dyDescent="0.25">
      <c r="A86">
        <v>15.85</v>
      </c>
      <c r="B86">
        <v>14.896000000000001</v>
      </c>
      <c r="C86">
        <v>13.292999999999999</v>
      </c>
      <c r="D86">
        <v>11.986000000000001</v>
      </c>
      <c r="E86">
        <v>11.443</v>
      </c>
      <c r="F86">
        <v>10.955</v>
      </c>
      <c r="G86">
        <v>10.736000000000001</v>
      </c>
      <c r="H86">
        <v>10.313000000000001</v>
      </c>
      <c r="I86">
        <v>10.26</v>
      </c>
      <c r="K86">
        <f t="shared" si="14"/>
        <v>10.761278195488732</v>
      </c>
      <c r="L86">
        <f t="shared" si="15"/>
        <v>4.5302853328883774</v>
      </c>
      <c r="M86" s="3">
        <f t="shared" si="16"/>
        <v>1.9990871748060195</v>
      </c>
      <c r="N86">
        <f t="shared" si="17"/>
        <v>0.5139144768738565</v>
      </c>
      <c r="Q86" s="3"/>
    </row>
    <row r="87" spans="1:17" x14ac:dyDescent="0.25">
      <c r="A87">
        <v>25.12</v>
      </c>
      <c r="B87">
        <v>20.940999999999999</v>
      </c>
      <c r="C87">
        <v>18.145</v>
      </c>
      <c r="D87">
        <v>15.459</v>
      </c>
      <c r="E87">
        <v>14.22</v>
      </c>
      <c r="F87">
        <v>12.978</v>
      </c>
      <c r="G87">
        <v>12.379</v>
      </c>
      <c r="H87">
        <v>11.103</v>
      </c>
      <c r="I87">
        <v>10.928000000000001</v>
      </c>
      <c r="K87">
        <f t="shared" si="14"/>
        <v>13.351797908409338</v>
      </c>
      <c r="L87">
        <f t="shared" si="15"/>
        <v>8.0147486900834402</v>
      </c>
      <c r="M87" s="3">
        <f t="shared" si="16"/>
        <v>4.6155031591924818</v>
      </c>
      <c r="N87">
        <f t="shared" si="17"/>
        <v>1.5761505899306398</v>
      </c>
      <c r="Q87" s="3"/>
    </row>
    <row r="88" spans="1:17" x14ac:dyDescent="0.25">
      <c r="A88">
        <v>39.81</v>
      </c>
      <c r="B88">
        <v>29.821999999999999</v>
      </c>
      <c r="C88">
        <v>25.954999999999998</v>
      </c>
      <c r="D88">
        <v>21.861000000000001</v>
      </c>
      <c r="E88">
        <v>19.803000000000001</v>
      </c>
      <c r="F88">
        <v>17.507000000000001</v>
      </c>
      <c r="G88">
        <v>16.306999999999999</v>
      </c>
      <c r="H88">
        <v>13.367000000000001</v>
      </c>
      <c r="I88">
        <v>12.907999999999999</v>
      </c>
      <c r="K88">
        <f t="shared" si="14"/>
        <v>12.96693716048555</v>
      </c>
      <c r="L88">
        <f t="shared" si="15"/>
        <v>9.4140249759846295</v>
      </c>
      <c r="M88" s="3">
        <f t="shared" si="16"/>
        <v>6.8544010967041906</v>
      </c>
      <c r="N88">
        <f t="shared" si="17"/>
        <v>3.4338295803097281</v>
      </c>
      <c r="Q88" s="3"/>
    </row>
    <row r="89" spans="1:17" x14ac:dyDescent="0.25">
      <c r="A89">
        <v>63.1</v>
      </c>
      <c r="B89">
        <v>41.122999999999998</v>
      </c>
      <c r="C89">
        <v>36.351999999999997</v>
      </c>
      <c r="D89">
        <v>31.056000000000001</v>
      </c>
      <c r="E89">
        <v>28.28</v>
      </c>
      <c r="F89">
        <v>25.007999999999999</v>
      </c>
      <c r="G89">
        <v>23.207999999999998</v>
      </c>
      <c r="H89">
        <v>18.251999999999999</v>
      </c>
      <c r="I89">
        <v>17.376000000000001</v>
      </c>
      <c r="K89">
        <f t="shared" si="14"/>
        <v>11.601780025776332</v>
      </c>
      <c r="L89">
        <f t="shared" si="15"/>
        <v>8.9386913961875312</v>
      </c>
      <c r="M89" s="3">
        <f t="shared" si="16"/>
        <v>7.1976967370441489</v>
      </c>
      <c r="N89">
        <f t="shared" si="17"/>
        <v>4.7994740302432479</v>
      </c>
      <c r="Q89" s="3"/>
    </row>
    <row r="90" spans="1:17" x14ac:dyDescent="0.25">
      <c r="A90">
        <v>100</v>
      </c>
      <c r="B90">
        <v>54.139000000000003</v>
      </c>
      <c r="C90">
        <v>48.811999999999998</v>
      </c>
      <c r="D90">
        <v>42.607999999999997</v>
      </c>
      <c r="E90">
        <v>39.238999999999997</v>
      </c>
      <c r="F90">
        <v>35.140999999999998</v>
      </c>
      <c r="G90">
        <v>32.828000000000003</v>
      </c>
      <c r="H90">
        <v>26.088000000000001</v>
      </c>
      <c r="I90">
        <v>24.814</v>
      </c>
      <c r="K90">
        <f t="shared" si="14"/>
        <v>9.8394872457932454</v>
      </c>
      <c r="L90">
        <f t="shared" si="15"/>
        <v>7.9069658280135178</v>
      </c>
      <c r="M90" s="3">
        <f t="shared" si="16"/>
        <v>6.5820551492558419</v>
      </c>
      <c r="N90">
        <f t="shared" si="17"/>
        <v>4.8834713278135569</v>
      </c>
      <c r="Q90" s="3"/>
    </row>
    <row r="91" spans="1:17" x14ac:dyDescent="0.25">
      <c r="A91">
        <v>158.5</v>
      </c>
      <c r="B91">
        <v>67.495999999999995</v>
      </c>
      <c r="C91">
        <v>62.243000000000002</v>
      </c>
      <c r="D91">
        <v>55.753</v>
      </c>
      <c r="E91">
        <v>52.067</v>
      </c>
      <c r="F91">
        <v>47.42</v>
      </c>
      <c r="G91">
        <v>44.722000000000001</v>
      </c>
      <c r="H91">
        <v>36.511000000000003</v>
      </c>
      <c r="I91">
        <v>34.896999999999998</v>
      </c>
      <c r="K91">
        <f t="shared" si="14"/>
        <v>7.7826834182766289</v>
      </c>
      <c r="L91">
        <f t="shared" si="15"/>
        <v>6.6113034276182452</v>
      </c>
      <c r="M91" s="3">
        <f t="shared" si="16"/>
        <v>5.6895824546604814</v>
      </c>
      <c r="N91">
        <f t="shared" si="17"/>
        <v>4.4205855769494242</v>
      </c>
      <c r="Q91" s="3"/>
    </row>
    <row r="92" spans="1:17" x14ac:dyDescent="0.25">
      <c r="A92">
        <v>251.2</v>
      </c>
      <c r="B92">
        <v>79.400999999999996</v>
      </c>
      <c r="C92">
        <v>74.938999999999993</v>
      </c>
      <c r="D92">
        <v>69.03</v>
      </c>
      <c r="E92">
        <v>65.484999999999999</v>
      </c>
      <c r="F92">
        <v>60.816000000000003</v>
      </c>
      <c r="G92">
        <v>58.006</v>
      </c>
      <c r="H92">
        <v>48.99</v>
      </c>
      <c r="I92">
        <v>47.136000000000003</v>
      </c>
      <c r="K92">
        <f t="shared" si="14"/>
        <v>5.619576579640059</v>
      </c>
      <c r="L92">
        <f t="shared" si="15"/>
        <v>5.1354483557873412</v>
      </c>
      <c r="M92" s="3">
        <f t="shared" si="16"/>
        <v>4.6204946066824553</v>
      </c>
      <c r="N92">
        <f t="shared" si="17"/>
        <v>3.7844458052663796</v>
      </c>
      <c r="Q92" s="3"/>
    </row>
    <row r="93" spans="1:17" x14ac:dyDescent="0.25">
      <c r="A93">
        <v>398.1</v>
      </c>
      <c r="B93">
        <v>88.433999999999997</v>
      </c>
      <c r="C93">
        <v>85.227999999999994</v>
      </c>
      <c r="D93">
        <v>80.647999999999996</v>
      </c>
      <c r="E93">
        <v>77.724000000000004</v>
      </c>
      <c r="F93">
        <v>73.671999999999997</v>
      </c>
      <c r="G93">
        <v>71.126999999999995</v>
      </c>
      <c r="H93">
        <v>62.414000000000001</v>
      </c>
      <c r="I93">
        <v>60.521000000000001</v>
      </c>
      <c r="K93">
        <f t="shared" si="14"/>
        <v>3.6253024854693927</v>
      </c>
      <c r="L93">
        <f t="shared" si="15"/>
        <v>3.6256323777402941</v>
      </c>
      <c r="M93" s="3">
        <f t="shared" si="16"/>
        <v>3.4545010315995244</v>
      </c>
      <c r="N93">
        <f t="shared" si="17"/>
        <v>3.0329733713589913</v>
      </c>
      <c r="Q93" s="3"/>
    </row>
    <row r="94" spans="1:17" x14ac:dyDescent="0.25">
      <c r="A94">
        <v>631</v>
      </c>
      <c r="B94">
        <v>94.228999999999999</v>
      </c>
      <c r="C94">
        <v>92.293999999999997</v>
      </c>
      <c r="D94">
        <v>89.31</v>
      </c>
      <c r="E94">
        <v>87.278999999999996</v>
      </c>
      <c r="F94">
        <v>84.304000000000002</v>
      </c>
      <c r="G94">
        <v>82.344999999999999</v>
      </c>
      <c r="H94">
        <v>75.117000000000004</v>
      </c>
      <c r="I94">
        <v>73.441999999999993</v>
      </c>
      <c r="K94">
        <f t="shared" si="14"/>
        <v>2.0535079434144503</v>
      </c>
      <c r="L94">
        <f t="shared" si="15"/>
        <v>2.2741014444071275</v>
      </c>
      <c r="M94" s="3">
        <f t="shared" si="16"/>
        <v>2.3237331561966257</v>
      </c>
      <c r="N94">
        <f t="shared" si="17"/>
        <v>2.2298547599078922</v>
      </c>
      <c r="Q94" s="3"/>
    </row>
    <row r="95" spans="1:17" x14ac:dyDescent="0.25">
      <c r="A95">
        <v>1000</v>
      </c>
      <c r="B95">
        <v>97.37</v>
      </c>
      <c r="C95">
        <v>96.366</v>
      </c>
      <c r="D95">
        <v>94.713999999999999</v>
      </c>
      <c r="E95">
        <v>93.521000000000001</v>
      </c>
      <c r="F95">
        <v>91.680999999999997</v>
      </c>
      <c r="G95">
        <v>90.411000000000001</v>
      </c>
      <c r="H95">
        <v>85.341999999999999</v>
      </c>
      <c r="I95">
        <v>84.084999999999994</v>
      </c>
      <c r="K95">
        <f t="shared" si="14"/>
        <v>1.0311184142959893</v>
      </c>
      <c r="L95">
        <f t="shared" si="15"/>
        <v>1.2595814768671978</v>
      </c>
      <c r="M95" s="3">
        <f t="shared" si="16"/>
        <v>1.3852379446122927</v>
      </c>
      <c r="N95">
        <f t="shared" si="17"/>
        <v>1.4728972838696128</v>
      </c>
      <c r="Q95" s="3"/>
    </row>
    <row r="99" spans="1:8" x14ac:dyDescent="0.25">
      <c r="A99" t="s">
        <v>12</v>
      </c>
      <c r="F99" t="s">
        <v>1</v>
      </c>
      <c r="G99" t="s">
        <v>2</v>
      </c>
      <c r="H99" t="s">
        <v>3</v>
      </c>
    </row>
    <row r="100" spans="1:8" x14ac:dyDescent="0.25">
      <c r="A100">
        <v>10</v>
      </c>
      <c r="B100">
        <v>10</v>
      </c>
      <c r="F100">
        <v>1</v>
      </c>
      <c r="G100">
        <v>9.9999000000000002</v>
      </c>
      <c r="H100">
        <v>9.9999000000000002</v>
      </c>
    </row>
    <row r="101" spans="1:8" x14ac:dyDescent="0.25">
      <c r="A101">
        <v>100</v>
      </c>
      <c r="F101">
        <v>1.585</v>
      </c>
      <c r="G101">
        <v>9.9999000000000002</v>
      </c>
      <c r="H101">
        <v>9.9999000000000002</v>
      </c>
    </row>
    <row r="102" spans="1:8" x14ac:dyDescent="0.25">
      <c r="F102">
        <v>2.512</v>
      </c>
      <c r="G102">
        <v>10.000999999999999</v>
      </c>
      <c r="H102">
        <v>10.000999999999999</v>
      </c>
    </row>
    <row r="103" spans="1:8" x14ac:dyDescent="0.25">
      <c r="F103">
        <v>3.9809999999999999</v>
      </c>
      <c r="G103">
        <v>10.005000000000001</v>
      </c>
      <c r="H103">
        <v>10.005000000000001</v>
      </c>
    </row>
    <row r="104" spans="1:8" x14ac:dyDescent="0.25">
      <c r="A104" t="s">
        <v>13</v>
      </c>
      <c r="F104">
        <v>6.31</v>
      </c>
      <c r="G104">
        <v>10.02</v>
      </c>
      <c r="H104">
        <v>10.02</v>
      </c>
    </row>
    <row r="105" spans="1:8" x14ac:dyDescent="0.25">
      <c r="A105">
        <v>10</v>
      </c>
      <c r="B105" s="1" t="s">
        <v>0</v>
      </c>
      <c r="F105">
        <v>10</v>
      </c>
      <c r="G105">
        <v>10.082000000000001</v>
      </c>
      <c r="H105">
        <v>10.082000000000001</v>
      </c>
    </row>
    <row r="106" spans="1:8" x14ac:dyDescent="0.25">
      <c r="A106" s="1">
        <v>5</v>
      </c>
      <c r="B106" s="1">
        <v>1</v>
      </c>
      <c r="F106">
        <v>15.85</v>
      </c>
      <c r="G106">
        <v>10.313000000000001</v>
      </c>
      <c r="H106">
        <v>10.313000000000001</v>
      </c>
    </row>
    <row r="107" spans="1:8" x14ac:dyDescent="0.25">
      <c r="A107">
        <v>100</v>
      </c>
      <c r="F107">
        <v>25.12</v>
      </c>
      <c r="G107">
        <v>11.103</v>
      </c>
      <c r="H107">
        <v>11.103</v>
      </c>
    </row>
    <row r="108" spans="1:8" x14ac:dyDescent="0.25">
      <c r="F108">
        <v>39.81</v>
      </c>
      <c r="G108">
        <v>13.367000000000001</v>
      </c>
      <c r="H108">
        <v>13.367000000000001</v>
      </c>
    </row>
    <row r="109" spans="1:8" x14ac:dyDescent="0.25">
      <c r="F109">
        <v>63.1</v>
      </c>
      <c r="G109">
        <v>18.251999999999999</v>
      </c>
      <c r="H109">
        <v>18.251999999999999</v>
      </c>
    </row>
    <row r="110" spans="1:8" x14ac:dyDescent="0.25">
      <c r="F110">
        <v>100</v>
      </c>
      <c r="G110">
        <v>26.088000000000001</v>
      </c>
      <c r="H110">
        <v>26.088000000000001</v>
      </c>
    </row>
    <row r="111" spans="1:8" x14ac:dyDescent="0.25">
      <c r="F111">
        <v>158.5</v>
      </c>
      <c r="G111">
        <v>36.511000000000003</v>
      </c>
      <c r="H111">
        <v>36.511000000000003</v>
      </c>
    </row>
    <row r="112" spans="1:8" x14ac:dyDescent="0.25">
      <c r="F112">
        <v>251.2</v>
      </c>
      <c r="G112">
        <v>48.99</v>
      </c>
      <c r="H112">
        <v>48.99</v>
      </c>
    </row>
    <row r="113" spans="6:8" x14ac:dyDescent="0.25">
      <c r="F113">
        <v>398.1</v>
      </c>
      <c r="G113">
        <v>62.414000000000001</v>
      </c>
      <c r="H113">
        <v>62.414000000000001</v>
      </c>
    </row>
    <row r="114" spans="6:8" x14ac:dyDescent="0.25">
      <c r="F114">
        <v>631</v>
      </c>
      <c r="G114">
        <v>75.117000000000004</v>
      </c>
      <c r="H114">
        <v>75.117000000000004</v>
      </c>
    </row>
    <row r="115" spans="6:8" x14ac:dyDescent="0.25">
      <c r="F115">
        <v>1000</v>
      </c>
      <c r="G115">
        <v>85.341999999999999</v>
      </c>
      <c r="H115">
        <v>85.341999999999999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8"/>
  <sheetViews>
    <sheetView workbookViewId="0"/>
  </sheetViews>
  <sheetFormatPr defaultRowHeight="15" x14ac:dyDescent="0.25"/>
  <sheetData>
    <row r="1" spans="1:49" x14ac:dyDescent="0.25">
      <c r="A1" t="s">
        <v>91</v>
      </c>
      <c r="N1" t="s">
        <v>94</v>
      </c>
      <c r="AA1" t="s">
        <v>95</v>
      </c>
      <c r="AN1" t="s">
        <v>99</v>
      </c>
    </row>
    <row r="2" spans="1:49" x14ac:dyDescent="0.25">
      <c r="A2" s="2" t="s">
        <v>1</v>
      </c>
      <c r="B2" s="2" t="s">
        <v>4</v>
      </c>
      <c r="C2" s="2" t="s">
        <v>92</v>
      </c>
      <c r="D2" s="4" t="s">
        <v>6</v>
      </c>
      <c r="E2" s="6" t="s">
        <v>93</v>
      </c>
      <c r="H2" s="2" t="s">
        <v>92</v>
      </c>
      <c r="I2" s="4" t="s">
        <v>6</v>
      </c>
      <c r="J2" s="6" t="s">
        <v>93</v>
      </c>
      <c r="N2" s="2" t="s">
        <v>1</v>
      </c>
      <c r="O2" s="2" t="s">
        <v>4</v>
      </c>
      <c r="P2" s="2" t="s">
        <v>92</v>
      </c>
      <c r="Q2" s="4" t="s">
        <v>6</v>
      </c>
      <c r="R2" s="6" t="s">
        <v>93</v>
      </c>
      <c r="U2" s="2" t="s">
        <v>92</v>
      </c>
      <c r="V2" s="4" t="s">
        <v>6</v>
      </c>
      <c r="W2" s="6" t="s">
        <v>93</v>
      </c>
      <c r="AA2" s="2" t="s">
        <v>1</v>
      </c>
      <c r="AB2" s="2" t="s">
        <v>4</v>
      </c>
      <c r="AC2" s="2" t="s">
        <v>92</v>
      </c>
      <c r="AD2" s="4" t="s">
        <v>6</v>
      </c>
      <c r="AE2" s="6" t="s">
        <v>93</v>
      </c>
      <c r="AH2" s="2" t="s">
        <v>92</v>
      </c>
      <c r="AI2" s="4" t="s">
        <v>6</v>
      </c>
      <c r="AJ2" s="6" t="s">
        <v>93</v>
      </c>
      <c r="AN2" s="2" t="s">
        <v>1</v>
      </c>
      <c r="AO2" s="2" t="s">
        <v>4</v>
      </c>
      <c r="AP2" s="2" t="s">
        <v>92</v>
      </c>
      <c r="AQ2" s="4" t="s">
        <v>6</v>
      </c>
      <c r="AR2" s="6" t="s">
        <v>93</v>
      </c>
      <c r="AU2" s="2" t="s">
        <v>92</v>
      </c>
      <c r="AV2" s="4" t="s">
        <v>6</v>
      </c>
      <c r="AW2" s="6" t="s">
        <v>93</v>
      </c>
    </row>
    <row r="3" spans="1:49" x14ac:dyDescent="0.25">
      <c r="A3">
        <v>1</v>
      </c>
      <c r="B3">
        <v>10.002000000000001</v>
      </c>
      <c r="C3">
        <v>10.000999999999999</v>
      </c>
      <c r="D3">
        <v>10.000999999999999</v>
      </c>
      <c r="E3">
        <v>10.000999999999999</v>
      </c>
      <c r="H3">
        <f>(B3-C3)/B3*100</f>
        <v>9.9980003999322348E-3</v>
      </c>
      <c r="I3">
        <f>(B3-D3)/B3*100</f>
        <v>9.9980003999322348E-3</v>
      </c>
      <c r="J3">
        <f>(B3-E3)/B3*100</f>
        <v>9.9980003999322348E-3</v>
      </c>
      <c r="N3">
        <v>1</v>
      </c>
      <c r="O3">
        <v>10.006</v>
      </c>
      <c r="P3">
        <v>10.003</v>
      </c>
      <c r="Q3">
        <v>10.004</v>
      </c>
      <c r="R3">
        <v>10.005000000000001</v>
      </c>
      <c r="U3">
        <f>(O3-P3)/O3*100</f>
        <v>2.998201079352502E-2</v>
      </c>
      <c r="V3">
        <f>(O3-Q3)/O3*100</f>
        <v>1.9988007195689265E-2</v>
      </c>
      <c r="W3">
        <f>(O3-R3)/O3*100</f>
        <v>9.9940035978357562E-3</v>
      </c>
      <c r="AA3">
        <v>1</v>
      </c>
      <c r="AB3">
        <v>9.9991000000000003</v>
      </c>
      <c r="AC3">
        <v>10.000999999999999</v>
      </c>
      <c r="AD3">
        <v>10</v>
      </c>
      <c r="AE3">
        <v>9.9998000000000005</v>
      </c>
      <c r="AH3">
        <f>(AB3-AC3)/AB3*100</f>
        <v>-1.9001710153905095E-2</v>
      </c>
      <c r="AI3">
        <f>(AB3-AD3)/AB3*100</f>
        <v>-9.0008100729033497E-3</v>
      </c>
      <c r="AJ3">
        <f>(AB3-AE3)/AB3*100</f>
        <v>-7.0006300567065534E-3</v>
      </c>
      <c r="AN3">
        <v>1</v>
      </c>
      <c r="AO3">
        <v>11.651</v>
      </c>
      <c r="AP3">
        <v>11.439</v>
      </c>
      <c r="AQ3">
        <v>11.494</v>
      </c>
      <c r="AR3">
        <v>11.553000000000001</v>
      </c>
      <c r="AU3">
        <f>(AO3-AP3)/AO3*100</f>
        <v>1.8195863016050102</v>
      </c>
      <c r="AV3">
        <f>(AO3-AQ3)/AO3*100</f>
        <v>1.347523817698052</v>
      </c>
      <c r="AW3">
        <f>(AO3-AR3)/AO3*100</f>
        <v>0.84112951677966685</v>
      </c>
    </row>
    <row r="4" spans="1:49" x14ac:dyDescent="0.25">
      <c r="A4">
        <v>1.585</v>
      </c>
      <c r="B4">
        <v>10.007999999999999</v>
      </c>
      <c r="C4">
        <v>10.005000000000001</v>
      </c>
      <c r="D4">
        <v>10.006</v>
      </c>
      <c r="E4">
        <v>10.007</v>
      </c>
      <c r="H4">
        <f t="shared" ref="H4:H18" si="0">(B4-C4)/B4*100</f>
        <v>2.9976019184635667E-2</v>
      </c>
      <c r="I4">
        <f t="shared" ref="I4:I18" si="1">(B4-D4)/B4*100</f>
        <v>1.9984012789757113E-2</v>
      </c>
      <c r="J4">
        <f t="shared" ref="J4:J18" si="2">(B4-E4)/B4*100</f>
        <v>9.9920063948785564E-3</v>
      </c>
      <c r="N4">
        <v>1.585</v>
      </c>
      <c r="O4">
        <v>10.025</v>
      </c>
      <c r="P4">
        <v>10.016</v>
      </c>
      <c r="Q4">
        <v>10.019</v>
      </c>
      <c r="R4">
        <v>10.021000000000001</v>
      </c>
      <c r="U4">
        <f t="shared" ref="U4:U18" si="3">(O4-P4)/O4*100</f>
        <v>8.9775561097260259E-2</v>
      </c>
      <c r="V4">
        <f t="shared" ref="V4:V18" si="4">(O4-Q4)/O4*100</f>
        <v>5.9850374064840166E-2</v>
      </c>
      <c r="W4">
        <f t="shared" ref="W4:W18" si="5">(O4-R4)/O4*100</f>
        <v>3.990024937655421E-2</v>
      </c>
      <c r="AA4">
        <v>1.585</v>
      </c>
      <c r="AB4">
        <v>9.9817999999999998</v>
      </c>
      <c r="AC4">
        <v>9.9894999999999996</v>
      </c>
      <c r="AD4">
        <v>9.9876000000000005</v>
      </c>
      <c r="AE4">
        <v>9.9855</v>
      </c>
      <c r="AH4">
        <f t="shared" ref="AH4:AH18" si="6">(AB4-AC4)/AB4*100</f>
        <v>-7.7140395519844293E-2</v>
      </c>
      <c r="AI4">
        <f t="shared" ref="AI4:AI18" si="7">(AB4-AD4)/AB4*100</f>
        <v>-5.8105752469501427E-2</v>
      </c>
      <c r="AJ4">
        <f t="shared" ref="AJ4:AJ18" si="8">(AB4-AE4)/AB4*100</f>
        <v>-3.7067462782266317E-2</v>
      </c>
      <c r="AN4">
        <v>1.585</v>
      </c>
      <c r="AO4">
        <v>12.641999999999999</v>
      </c>
      <c r="AP4">
        <v>12.307</v>
      </c>
      <c r="AQ4">
        <v>12.395</v>
      </c>
      <c r="AR4">
        <v>12.489000000000001</v>
      </c>
      <c r="AU4">
        <f t="shared" ref="AU4:AU18" si="9">(AO4-AP4)/AO4*100</f>
        <v>2.6498971681695864</v>
      </c>
      <c r="AV4">
        <f t="shared" ref="AV4:AV18" si="10">(AO4-AQ4)/AO4*100</f>
        <v>1.9538047777250427</v>
      </c>
      <c r="AW4">
        <f t="shared" ref="AW4:AW18" si="11">(AO4-AR4)/AO4*100</f>
        <v>1.2102515424774458</v>
      </c>
    </row>
    <row r="5" spans="1:49" x14ac:dyDescent="0.25">
      <c r="A5">
        <v>2.512</v>
      </c>
      <c r="B5">
        <v>10.035</v>
      </c>
      <c r="C5">
        <v>10.023</v>
      </c>
      <c r="D5">
        <v>10.026</v>
      </c>
      <c r="E5">
        <v>10.029</v>
      </c>
      <c r="H5">
        <f t="shared" si="0"/>
        <v>0.11958146487294924</v>
      </c>
      <c r="I5">
        <f t="shared" si="1"/>
        <v>8.9686098654711915E-2</v>
      </c>
      <c r="J5">
        <f t="shared" si="2"/>
        <v>5.979073243647462E-2</v>
      </c>
      <c r="N5">
        <v>2.512</v>
      </c>
      <c r="O5">
        <v>10.103</v>
      </c>
      <c r="P5">
        <v>10.069000000000001</v>
      </c>
      <c r="Q5">
        <v>10.077</v>
      </c>
      <c r="R5">
        <v>10.087</v>
      </c>
      <c r="U5">
        <f t="shared" si="3"/>
        <v>0.33653370286052581</v>
      </c>
      <c r="V5">
        <f t="shared" si="4"/>
        <v>0.2573493021874671</v>
      </c>
      <c r="W5">
        <f t="shared" si="5"/>
        <v>0.15836880134613496</v>
      </c>
      <c r="AA5">
        <v>2.512</v>
      </c>
      <c r="AB5">
        <v>9.9245999999999999</v>
      </c>
      <c r="AC5">
        <v>9.9482999999999997</v>
      </c>
      <c r="AD5">
        <v>9.9423999999999992</v>
      </c>
      <c r="AE5">
        <v>9.9359000000000002</v>
      </c>
      <c r="AH5">
        <f t="shared" si="6"/>
        <v>-0.2388005561936988</v>
      </c>
      <c r="AI5">
        <f t="shared" si="7"/>
        <v>-0.17935231646614846</v>
      </c>
      <c r="AJ5">
        <f t="shared" si="8"/>
        <v>-0.11385849303750589</v>
      </c>
      <c r="AN5">
        <v>2.512</v>
      </c>
      <c r="AO5">
        <v>14.212</v>
      </c>
      <c r="AP5">
        <v>13.683999999999999</v>
      </c>
      <c r="AQ5">
        <v>13.821999999999999</v>
      </c>
      <c r="AR5">
        <v>13.97</v>
      </c>
      <c r="AU5">
        <f t="shared" si="9"/>
        <v>3.7151702786377743</v>
      </c>
      <c r="AV5">
        <f t="shared" si="10"/>
        <v>2.7441598649029029</v>
      </c>
      <c r="AW5">
        <f t="shared" si="11"/>
        <v>1.702786377708972</v>
      </c>
    </row>
    <row r="6" spans="1:49" x14ac:dyDescent="0.25">
      <c r="A6">
        <v>3.9809999999999999</v>
      </c>
      <c r="B6">
        <v>10.138</v>
      </c>
      <c r="C6">
        <v>10.093</v>
      </c>
      <c r="D6">
        <v>10.103999999999999</v>
      </c>
      <c r="E6">
        <v>10.116</v>
      </c>
      <c r="H6">
        <f t="shared" si="0"/>
        <v>0.44387453146577166</v>
      </c>
      <c r="I6">
        <f t="shared" si="1"/>
        <v>0.33537186821859039</v>
      </c>
      <c r="J6">
        <f t="shared" si="2"/>
        <v>0.21700532649437998</v>
      </c>
      <c r="N6">
        <v>3.9809999999999999</v>
      </c>
      <c r="O6">
        <v>10.388</v>
      </c>
      <c r="P6">
        <v>10.265000000000001</v>
      </c>
      <c r="Q6">
        <v>10.295</v>
      </c>
      <c r="R6">
        <v>10.329000000000001</v>
      </c>
      <c r="U6">
        <f t="shared" si="3"/>
        <v>1.1840585290719998</v>
      </c>
      <c r="V6">
        <f t="shared" si="4"/>
        <v>0.89526376588371182</v>
      </c>
      <c r="W6">
        <f t="shared" si="5"/>
        <v>0.56796303427030492</v>
      </c>
      <c r="AA6">
        <v>3.9809999999999999</v>
      </c>
      <c r="AB6">
        <v>9.7798999999999996</v>
      </c>
      <c r="AC6">
        <v>9.8308999999999997</v>
      </c>
      <c r="AD6">
        <v>9.8173999999999992</v>
      </c>
      <c r="AE6">
        <v>9.8031000000000006</v>
      </c>
      <c r="AH6">
        <f t="shared" si="6"/>
        <v>-0.52147772472111331</v>
      </c>
      <c r="AI6">
        <f t="shared" si="7"/>
        <v>-0.38343950347140204</v>
      </c>
      <c r="AJ6">
        <f t="shared" si="8"/>
        <v>-0.23722123948098653</v>
      </c>
      <c r="AN6">
        <v>3.9809999999999999</v>
      </c>
      <c r="AO6">
        <v>16.661999999999999</v>
      </c>
      <c r="AP6">
        <v>15.84</v>
      </c>
      <c r="AQ6">
        <v>16.055</v>
      </c>
      <c r="AR6">
        <v>16.285</v>
      </c>
      <c r="AU6">
        <f t="shared" si="9"/>
        <v>4.9333813467770931</v>
      </c>
      <c r="AV6">
        <f t="shared" si="10"/>
        <v>3.6430200456127682</v>
      </c>
      <c r="AW6">
        <f t="shared" si="11"/>
        <v>2.2626335373904629</v>
      </c>
    </row>
    <row r="7" spans="1:49" x14ac:dyDescent="0.25">
      <c r="A7">
        <v>6.31</v>
      </c>
      <c r="B7">
        <v>10.515000000000001</v>
      </c>
      <c r="C7">
        <v>10.352</v>
      </c>
      <c r="D7">
        <v>10.391999999999999</v>
      </c>
      <c r="E7">
        <v>10.436999999999999</v>
      </c>
      <c r="H7">
        <f t="shared" si="0"/>
        <v>1.5501664289110817</v>
      </c>
      <c r="I7">
        <f t="shared" si="1"/>
        <v>1.169757489301009</v>
      </c>
      <c r="J7">
        <f t="shared" si="2"/>
        <v>0.74179743223966887</v>
      </c>
      <c r="N7">
        <v>6.31</v>
      </c>
      <c r="O7">
        <v>11.317</v>
      </c>
      <c r="P7">
        <v>10.933</v>
      </c>
      <c r="Q7">
        <v>11.028</v>
      </c>
      <c r="R7">
        <v>11.134</v>
      </c>
      <c r="U7">
        <f t="shared" si="3"/>
        <v>3.3931253865865543</v>
      </c>
      <c r="V7">
        <f t="shared" si="4"/>
        <v>2.55368030396748</v>
      </c>
      <c r="W7">
        <f t="shared" si="5"/>
        <v>1.6170363170451518</v>
      </c>
      <c r="AA7">
        <v>6.31</v>
      </c>
      <c r="AB7">
        <v>9.6821000000000002</v>
      </c>
      <c r="AC7">
        <v>9.6694999999999993</v>
      </c>
      <c r="AD7">
        <v>9.6686999999999994</v>
      </c>
      <c r="AE7">
        <v>9.6708999999999996</v>
      </c>
      <c r="AH7">
        <f t="shared" si="6"/>
        <v>0.1301370570434186</v>
      </c>
      <c r="AI7">
        <f t="shared" si="7"/>
        <v>0.13839972733188818</v>
      </c>
      <c r="AJ7">
        <f t="shared" si="8"/>
        <v>0.11567738403859228</v>
      </c>
      <c r="AN7">
        <v>6.31</v>
      </c>
      <c r="AO7">
        <v>20.428999999999998</v>
      </c>
      <c r="AP7">
        <v>19.178000000000001</v>
      </c>
      <c r="AQ7">
        <v>19.507000000000001</v>
      </c>
      <c r="AR7">
        <v>19.856999999999999</v>
      </c>
      <c r="AU7">
        <f t="shared" si="9"/>
        <v>6.1236477556414792</v>
      </c>
      <c r="AV7">
        <f t="shared" si="10"/>
        <v>4.5131920309364002</v>
      </c>
      <c r="AW7">
        <f t="shared" si="11"/>
        <v>2.7999412599735631</v>
      </c>
    </row>
    <row r="8" spans="1:49" x14ac:dyDescent="0.25">
      <c r="A8">
        <v>10</v>
      </c>
      <c r="B8">
        <v>11.734</v>
      </c>
      <c r="C8">
        <v>11.231999999999999</v>
      </c>
      <c r="D8">
        <v>11.356999999999999</v>
      </c>
      <c r="E8">
        <v>11.494999999999999</v>
      </c>
      <c r="H8">
        <f t="shared" si="0"/>
        <v>4.2781660132947046</v>
      </c>
      <c r="I8">
        <f t="shared" si="1"/>
        <v>3.2128856314982164</v>
      </c>
      <c r="J8">
        <f t="shared" si="2"/>
        <v>2.0368160899948933</v>
      </c>
      <c r="N8">
        <v>10</v>
      </c>
      <c r="O8">
        <v>13.801</v>
      </c>
      <c r="P8">
        <v>12.85</v>
      </c>
      <c r="Q8">
        <v>13.090999999999999</v>
      </c>
      <c r="R8">
        <v>13.356</v>
      </c>
      <c r="U8">
        <f t="shared" si="3"/>
        <v>6.8908050141294144</v>
      </c>
      <c r="V8">
        <f t="shared" si="4"/>
        <v>5.1445547424099765</v>
      </c>
      <c r="W8">
        <f t="shared" si="5"/>
        <v>3.2244040286935749</v>
      </c>
      <c r="AA8">
        <v>10</v>
      </c>
      <c r="AB8">
        <v>10.515000000000001</v>
      </c>
      <c r="AC8">
        <v>10.077</v>
      </c>
      <c r="AD8">
        <v>10.180999999999999</v>
      </c>
      <c r="AE8">
        <v>10.3</v>
      </c>
      <c r="AH8">
        <f t="shared" si="6"/>
        <v>4.1654778887303907</v>
      </c>
      <c r="AI8">
        <f t="shared" si="7"/>
        <v>3.1764146457441882</v>
      </c>
      <c r="AJ8">
        <f t="shared" si="8"/>
        <v>2.044698050404183</v>
      </c>
      <c r="AN8">
        <v>10</v>
      </c>
      <c r="AO8">
        <v>25.99</v>
      </c>
      <c r="AP8">
        <v>24.178000000000001</v>
      </c>
      <c r="AQ8">
        <v>24.657</v>
      </c>
      <c r="AR8">
        <v>25.166</v>
      </c>
      <c r="AU8">
        <f t="shared" si="9"/>
        <v>6.9719122739515109</v>
      </c>
      <c r="AV8">
        <f t="shared" si="10"/>
        <v>5.1288957291265813</v>
      </c>
      <c r="AW8">
        <f t="shared" si="11"/>
        <v>3.1704501731435095</v>
      </c>
    </row>
    <row r="9" spans="1:49" x14ac:dyDescent="0.25">
      <c r="A9">
        <v>15.85</v>
      </c>
      <c r="B9">
        <v>14.896000000000001</v>
      </c>
      <c r="C9">
        <v>13.705</v>
      </c>
      <c r="D9">
        <v>14.01</v>
      </c>
      <c r="E9">
        <v>14.340999999999999</v>
      </c>
      <c r="H9">
        <f t="shared" si="0"/>
        <v>7.9954350161117125</v>
      </c>
      <c r="I9">
        <f t="shared" si="1"/>
        <v>5.9479054779806724</v>
      </c>
      <c r="J9">
        <f t="shared" si="2"/>
        <v>3.7258324382384633</v>
      </c>
      <c r="N9">
        <v>15.85</v>
      </c>
      <c r="O9">
        <v>18.861000000000001</v>
      </c>
      <c r="P9">
        <v>17.099</v>
      </c>
      <c r="Q9">
        <v>17.558</v>
      </c>
      <c r="R9">
        <v>18.050999999999998</v>
      </c>
      <c r="U9">
        <f t="shared" si="3"/>
        <v>9.342028524468482</v>
      </c>
      <c r="V9">
        <f t="shared" si="4"/>
        <v>6.9084353957902591</v>
      </c>
      <c r="W9">
        <f t="shared" si="5"/>
        <v>4.2945761094321737</v>
      </c>
      <c r="AA9">
        <v>15.85</v>
      </c>
      <c r="AB9">
        <v>13.782</v>
      </c>
      <c r="AC9">
        <v>12.516999999999999</v>
      </c>
      <c r="AD9">
        <v>12.839</v>
      </c>
      <c r="AE9">
        <v>13.191000000000001</v>
      </c>
      <c r="AH9">
        <f t="shared" si="6"/>
        <v>9.1786388042374156</v>
      </c>
      <c r="AI9">
        <f t="shared" si="7"/>
        <v>6.8422580177042489</v>
      </c>
      <c r="AJ9">
        <f t="shared" si="8"/>
        <v>4.2882020026120982</v>
      </c>
      <c r="AN9">
        <v>15.85</v>
      </c>
      <c r="AO9">
        <v>33.630000000000003</v>
      </c>
      <c r="AP9">
        <v>31.222000000000001</v>
      </c>
      <c r="AQ9">
        <v>31.864000000000001</v>
      </c>
      <c r="AR9">
        <v>32.540999999999997</v>
      </c>
      <c r="AU9">
        <f t="shared" si="9"/>
        <v>7.1602735652691081</v>
      </c>
      <c r="AV9">
        <f t="shared" si="10"/>
        <v>5.2512637526018491</v>
      </c>
      <c r="AW9">
        <f t="shared" si="11"/>
        <v>3.2381801962533623</v>
      </c>
    </row>
    <row r="10" spans="1:49" x14ac:dyDescent="0.25">
      <c r="A10">
        <v>25.12</v>
      </c>
      <c r="B10">
        <v>20.940999999999999</v>
      </c>
      <c r="C10">
        <v>18.89</v>
      </c>
      <c r="D10">
        <v>19.428000000000001</v>
      </c>
      <c r="E10">
        <v>20.001999999999999</v>
      </c>
      <c r="H10">
        <f t="shared" si="0"/>
        <v>9.7941836588510505</v>
      </c>
      <c r="I10">
        <f t="shared" si="1"/>
        <v>7.2250608853445311</v>
      </c>
      <c r="J10">
        <f t="shared" si="2"/>
        <v>4.4840265507855408</v>
      </c>
      <c r="N10">
        <v>25.12</v>
      </c>
      <c r="O10">
        <v>26.803999999999998</v>
      </c>
      <c r="P10">
        <v>24.239000000000001</v>
      </c>
      <c r="Q10">
        <v>24.917999999999999</v>
      </c>
      <c r="R10">
        <v>25.638000000000002</v>
      </c>
      <c r="U10">
        <f t="shared" si="3"/>
        <v>9.5694672436949624</v>
      </c>
      <c r="V10">
        <f t="shared" si="4"/>
        <v>7.0362632442918942</v>
      </c>
      <c r="W10">
        <f t="shared" si="5"/>
        <v>4.3500970004476827</v>
      </c>
      <c r="AA10">
        <v>25.12</v>
      </c>
      <c r="AB10">
        <v>20.149000000000001</v>
      </c>
      <c r="AC10">
        <v>18.004999999999999</v>
      </c>
      <c r="AD10">
        <v>18.567</v>
      </c>
      <c r="AE10">
        <v>19.167999999999999</v>
      </c>
      <c r="AH10">
        <f t="shared" si="6"/>
        <v>10.6407265869274</v>
      </c>
      <c r="AI10">
        <f t="shared" si="7"/>
        <v>7.8515062782272107</v>
      </c>
      <c r="AJ10">
        <f t="shared" si="8"/>
        <v>4.8687279765745277</v>
      </c>
      <c r="AN10">
        <v>25.12</v>
      </c>
      <c r="AO10">
        <v>43.131</v>
      </c>
      <c r="AP10">
        <v>40.246000000000002</v>
      </c>
      <c r="AQ10">
        <v>41.021999999999998</v>
      </c>
      <c r="AR10">
        <v>41.835000000000001</v>
      </c>
      <c r="AU10">
        <f t="shared" si="9"/>
        <v>6.688924439498269</v>
      </c>
      <c r="AV10">
        <f t="shared" si="10"/>
        <v>4.8897544689434556</v>
      </c>
      <c r="AW10">
        <f t="shared" si="11"/>
        <v>3.0047993322668138</v>
      </c>
    </row>
    <row r="11" spans="1:49" x14ac:dyDescent="0.25">
      <c r="A11">
        <v>39.81</v>
      </c>
      <c r="B11">
        <v>29.821999999999999</v>
      </c>
      <c r="C11">
        <v>27.004999999999999</v>
      </c>
      <c r="D11">
        <v>27.753</v>
      </c>
      <c r="E11">
        <v>28.545000000000002</v>
      </c>
      <c r="H11">
        <f t="shared" si="0"/>
        <v>9.4460465428207367</v>
      </c>
      <c r="I11">
        <f t="shared" si="1"/>
        <v>6.9378311313795153</v>
      </c>
      <c r="J11">
        <f t="shared" si="2"/>
        <v>4.2820736369123384</v>
      </c>
      <c r="N11">
        <v>39.81</v>
      </c>
      <c r="O11">
        <v>37.298999999999999</v>
      </c>
      <c r="P11">
        <v>34.052999999999997</v>
      </c>
      <c r="Q11">
        <v>34.920999999999999</v>
      </c>
      <c r="R11">
        <v>35.835000000000001</v>
      </c>
      <c r="U11">
        <f t="shared" si="3"/>
        <v>8.7026461835438003</v>
      </c>
      <c r="V11">
        <f t="shared" si="4"/>
        <v>6.3755060457384927</v>
      </c>
      <c r="W11">
        <f t="shared" si="5"/>
        <v>3.925038204777604</v>
      </c>
      <c r="AA11">
        <v>39.81</v>
      </c>
      <c r="AB11">
        <v>29.456</v>
      </c>
      <c r="AC11">
        <v>26.491</v>
      </c>
      <c r="AD11">
        <v>27.277999999999999</v>
      </c>
      <c r="AE11">
        <v>28.11</v>
      </c>
      <c r="AH11">
        <f t="shared" si="6"/>
        <v>10.065860945138512</v>
      </c>
      <c r="AI11">
        <f t="shared" si="7"/>
        <v>7.394079304725695</v>
      </c>
      <c r="AJ11">
        <f t="shared" si="8"/>
        <v>4.5695274307441611</v>
      </c>
      <c r="AN11">
        <v>39.81</v>
      </c>
      <c r="AO11">
        <v>53.866999999999997</v>
      </c>
      <c r="AP11">
        <v>50.706000000000003</v>
      </c>
      <c r="AQ11">
        <v>51.563000000000002</v>
      </c>
      <c r="AR11">
        <v>52.456000000000003</v>
      </c>
      <c r="AU11">
        <f t="shared" si="9"/>
        <v>5.8681567564557042</v>
      </c>
      <c r="AV11">
        <f t="shared" si="10"/>
        <v>4.2772012549427201</v>
      </c>
      <c r="AW11">
        <f t="shared" si="11"/>
        <v>2.6194144838212532</v>
      </c>
    </row>
    <row r="12" spans="1:49" x14ac:dyDescent="0.25">
      <c r="A12">
        <v>63.1</v>
      </c>
      <c r="B12">
        <v>41.122999999999998</v>
      </c>
      <c r="C12">
        <v>37.664000000000001</v>
      </c>
      <c r="D12">
        <v>38.591000000000001</v>
      </c>
      <c r="E12">
        <v>39.566000000000003</v>
      </c>
      <c r="H12">
        <f t="shared" si="0"/>
        <v>8.4113513119178958</v>
      </c>
      <c r="I12">
        <f t="shared" si="1"/>
        <v>6.1571383410743303</v>
      </c>
      <c r="J12">
        <f t="shared" si="2"/>
        <v>3.7862023685042314</v>
      </c>
      <c r="N12">
        <v>63.1</v>
      </c>
      <c r="O12">
        <v>49.755000000000003</v>
      </c>
      <c r="P12">
        <v>46.037999999999997</v>
      </c>
      <c r="Q12">
        <v>47.042000000000002</v>
      </c>
      <c r="R12">
        <v>48.091000000000001</v>
      </c>
      <c r="U12">
        <f t="shared" si="3"/>
        <v>7.4706059692493332</v>
      </c>
      <c r="V12">
        <f t="shared" si="4"/>
        <v>5.4527183197668592</v>
      </c>
      <c r="W12">
        <f t="shared" si="5"/>
        <v>3.3443874987438478</v>
      </c>
      <c r="AA12">
        <v>63.1</v>
      </c>
      <c r="AB12">
        <v>41.472000000000001</v>
      </c>
      <c r="AC12">
        <v>37.78</v>
      </c>
      <c r="AD12">
        <v>38.768999999999998</v>
      </c>
      <c r="AE12">
        <v>39.808999999999997</v>
      </c>
      <c r="AH12">
        <f t="shared" si="6"/>
        <v>8.9023919753086425</v>
      </c>
      <c r="AI12">
        <f t="shared" si="7"/>
        <v>6.5176504629629708</v>
      </c>
      <c r="AJ12">
        <f t="shared" si="8"/>
        <v>4.0099344135802557</v>
      </c>
      <c r="AN12">
        <v>63.1</v>
      </c>
      <c r="AO12">
        <v>65.018000000000001</v>
      </c>
      <c r="AP12">
        <v>61.835999999999999</v>
      </c>
      <c r="AQ12">
        <v>62.707000000000001</v>
      </c>
      <c r="AR12">
        <v>63.607999999999997</v>
      </c>
      <c r="AU12">
        <f t="shared" si="9"/>
        <v>4.89402934571965</v>
      </c>
      <c r="AV12">
        <f t="shared" si="10"/>
        <v>3.5544003199114091</v>
      </c>
      <c r="AW12">
        <f t="shared" si="11"/>
        <v>2.1686302254760275</v>
      </c>
    </row>
    <row r="13" spans="1:49" x14ac:dyDescent="0.25">
      <c r="A13">
        <v>100</v>
      </c>
      <c r="B13">
        <v>54.139000000000003</v>
      </c>
      <c r="C13">
        <v>50.298999999999999</v>
      </c>
      <c r="D13">
        <v>51.34</v>
      </c>
      <c r="E13">
        <v>52.424999999999997</v>
      </c>
      <c r="H13">
        <f t="shared" si="0"/>
        <v>7.0928535805980966</v>
      </c>
      <c r="I13">
        <f t="shared" si="1"/>
        <v>5.1700253052328256</v>
      </c>
      <c r="J13">
        <f t="shared" si="2"/>
        <v>3.1659247492565536</v>
      </c>
      <c r="N13">
        <v>100</v>
      </c>
      <c r="O13">
        <v>63.024000000000001</v>
      </c>
      <c r="P13">
        <v>59.228999999999999</v>
      </c>
      <c r="Q13">
        <v>60.268000000000001</v>
      </c>
      <c r="R13">
        <v>61.341999999999999</v>
      </c>
      <c r="U13">
        <f t="shared" si="3"/>
        <v>6.0215156130997736</v>
      </c>
      <c r="V13">
        <f t="shared" si="4"/>
        <v>4.3729372937293736</v>
      </c>
      <c r="W13">
        <f t="shared" si="5"/>
        <v>2.6688245747651722</v>
      </c>
      <c r="AA13">
        <v>100</v>
      </c>
      <c r="AB13">
        <v>55.353999999999999</v>
      </c>
      <c r="AC13">
        <v>51.27</v>
      </c>
      <c r="AD13">
        <v>52.378999999999998</v>
      </c>
      <c r="AE13">
        <v>53.533000000000001</v>
      </c>
      <c r="AH13">
        <f t="shared" si="6"/>
        <v>7.3779672652382775</v>
      </c>
      <c r="AI13">
        <f t="shared" si="7"/>
        <v>5.3744986812154529</v>
      </c>
      <c r="AJ13">
        <f t="shared" si="8"/>
        <v>3.28973515915742</v>
      </c>
      <c r="AN13">
        <v>100</v>
      </c>
      <c r="AO13">
        <v>75.563000000000002</v>
      </c>
      <c r="AP13">
        <v>72.665000000000006</v>
      </c>
      <c r="AQ13">
        <v>73.466999999999999</v>
      </c>
      <c r="AR13">
        <v>74.289000000000001</v>
      </c>
      <c r="AU13">
        <f t="shared" si="9"/>
        <v>3.8352103542739115</v>
      </c>
      <c r="AV13">
        <f t="shared" si="10"/>
        <v>2.7738443418075032</v>
      </c>
      <c r="AW13">
        <f t="shared" si="11"/>
        <v>1.6860103489803224</v>
      </c>
    </row>
    <row r="14" spans="1:49" x14ac:dyDescent="0.25">
      <c r="A14">
        <v>158.5</v>
      </c>
      <c r="B14">
        <v>67.495999999999995</v>
      </c>
      <c r="C14">
        <v>63.737000000000002</v>
      </c>
      <c r="D14">
        <v>64.771000000000001</v>
      </c>
      <c r="E14">
        <v>65.837000000000003</v>
      </c>
      <c r="H14">
        <f t="shared" si="0"/>
        <v>5.569218916676534</v>
      </c>
      <c r="I14">
        <f t="shared" si="1"/>
        <v>4.0372762830389863</v>
      </c>
      <c r="J14">
        <f t="shared" si="2"/>
        <v>2.4579234324996917</v>
      </c>
      <c r="N14">
        <v>158.5</v>
      </c>
      <c r="O14">
        <v>75.456000000000003</v>
      </c>
      <c r="P14">
        <v>72.081000000000003</v>
      </c>
      <c r="Q14">
        <v>73.019000000000005</v>
      </c>
      <c r="R14">
        <v>73.977999999999994</v>
      </c>
      <c r="U14">
        <f t="shared" si="3"/>
        <v>4.4728053435114505</v>
      </c>
      <c r="V14">
        <f t="shared" si="4"/>
        <v>3.2296967769295986</v>
      </c>
      <c r="W14">
        <f t="shared" si="5"/>
        <v>1.9587574215436925</v>
      </c>
      <c r="AA14">
        <v>158.5</v>
      </c>
      <c r="AB14">
        <v>69.355000000000004</v>
      </c>
      <c r="AC14">
        <v>65.457999999999998</v>
      </c>
      <c r="AD14">
        <v>66.534000000000006</v>
      </c>
      <c r="AE14">
        <v>67.638999999999996</v>
      </c>
      <c r="AH14">
        <f t="shared" si="6"/>
        <v>5.6189171653089263</v>
      </c>
      <c r="AI14">
        <f t="shared" si="7"/>
        <v>4.0674789128397348</v>
      </c>
      <c r="AJ14">
        <f t="shared" si="8"/>
        <v>2.474226804123723</v>
      </c>
      <c r="AN14">
        <v>158.5</v>
      </c>
      <c r="AO14">
        <v>84.492000000000004</v>
      </c>
      <c r="AP14">
        <v>82.147999999999996</v>
      </c>
      <c r="AQ14">
        <v>82.805000000000007</v>
      </c>
      <c r="AR14">
        <v>83.471999999999994</v>
      </c>
      <c r="AU14">
        <f t="shared" si="9"/>
        <v>2.7742271457652894</v>
      </c>
      <c r="AV14">
        <f t="shared" si="10"/>
        <v>1.9966387350281654</v>
      </c>
      <c r="AW14">
        <f t="shared" si="11"/>
        <v>1.2072148842494084</v>
      </c>
    </row>
    <row r="15" spans="1:49" x14ac:dyDescent="0.25">
      <c r="A15">
        <v>251.2</v>
      </c>
      <c r="B15">
        <v>79.400999999999996</v>
      </c>
      <c r="C15">
        <v>76.236999999999995</v>
      </c>
      <c r="D15">
        <v>77.122</v>
      </c>
      <c r="E15">
        <v>78.022000000000006</v>
      </c>
      <c r="H15">
        <f t="shared" si="0"/>
        <v>3.9848364630168409</v>
      </c>
      <c r="I15">
        <f t="shared" si="1"/>
        <v>2.8702409289555502</v>
      </c>
      <c r="J15">
        <f t="shared" si="2"/>
        <v>1.736753945164407</v>
      </c>
      <c r="N15">
        <v>251.2</v>
      </c>
      <c r="O15">
        <v>85.480999999999995</v>
      </c>
      <c r="P15">
        <v>82.918000000000006</v>
      </c>
      <c r="Q15">
        <v>83.641999999999996</v>
      </c>
      <c r="R15">
        <v>84.373000000000005</v>
      </c>
      <c r="U15">
        <f t="shared" si="3"/>
        <v>2.998327113627576</v>
      </c>
      <c r="V15">
        <f t="shared" si="4"/>
        <v>2.1513552719317728</v>
      </c>
      <c r="W15">
        <f t="shared" si="5"/>
        <v>1.2961944759654076</v>
      </c>
      <c r="AA15">
        <v>251.2</v>
      </c>
      <c r="AB15">
        <v>81.36</v>
      </c>
      <c r="AC15">
        <v>78.228999999999999</v>
      </c>
      <c r="AD15">
        <v>79.108999999999995</v>
      </c>
      <c r="AE15">
        <v>80.001999999999995</v>
      </c>
      <c r="AH15">
        <f t="shared" si="6"/>
        <v>3.8483284169124881</v>
      </c>
      <c r="AI15">
        <f t="shared" si="7"/>
        <v>2.7667158308751287</v>
      </c>
      <c r="AJ15">
        <f t="shared" si="8"/>
        <v>1.669124877089484</v>
      </c>
      <c r="AN15">
        <v>251.2</v>
      </c>
      <c r="AO15">
        <v>91.135000000000005</v>
      </c>
      <c r="AP15">
        <v>89.480999999999995</v>
      </c>
      <c r="AQ15">
        <v>89.951999999999998</v>
      </c>
      <c r="AR15">
        <v>90.424000000000007</v>
      </c>
      <c r="AU15">
        <f t="shared" si="9"/>
        <v>1.8148899983541016</v>
      </c>
      <c r="AV15">
        <f t="shared" si="10"/>
        <v>1.2980742854007865</v>
      </c>
      <c r="AW15">
        <f t="shared" si="11"/>
        <v>0.78016129917155697</v>
      </c>
    </row>
    <row r="16" spans="1:49" x14ac:dyDescent="0.25">
      <c r="A16">
        <v>398.1</v>
      </c>
      <c r="B16">
        <v>88.433999999999997</v>
      </c>
      <c r="C16">
        <v>86.183000000000007</v>
      </c>
      <c r="D16">
        <v>86.823999999999998</v>
      </c>
      <c r="E16">
        <v>87.466999999999999</v>
      </c>
      <c r="H16">
        <f t="shared" si="0"/>
        <v>2.545401090078466</v>
      </c>
      <c r="I16">
        <f t="shared" si="1"/>
        <v>1.8205667503448895</v>
      </c>
      <c r="J16">
        <f t="shared" si="2"/>
        <v>1.093470837008389</v>
      </c>
      <c r="N16">
        <v>398.1</v>
      </c>
      <c r="O16">
        <v>92.355000000000004</v>
      </c>
      <c r="P16">
        <v>90.706999999999994</v>
      </c>
      <c r="Q16">
        <v>91.18</v>
      </c>
      <c r="R16">
        <v>91.652000000000001</v>
      </c>
      <c r="U16">
        <f t="shared" si="3"/>
        <v>1.7844188186887666</v>
      </c>
      <c r="V16">
        <f t="shared" si="4"/>
        <v>1.2722646310432537</v>
      </c>
      <c r="W16">
        <f t="shared" si="5"/>
        <v>0.76119322180716031</v>
      </c>
      <c r="AA16">
        <v>398.1</v>
      </c>
      <c r="AB16">
        <v>89.986999999999995</v>
      </c>
      <c r="AC16">
        <v>87.888000000000005</v>
      </c>
      <c r="AD16">
        <v>88.489000000000004</v>
      </c>
      <c r="AE16">
        <v>89.09</v>
      </c>
      <c r="AH16">
        <f t="shared" si="6"/>
        <v>2.3325591474323955</v>
      </c>
      <c r="AI16">
        <f t="shared" si="7"/>
        <v>1.6646848989298351</v>
      </c>
      <c r="AJ16">
        <f t="shared" si="8"/>
        <v>0.99681065042727446</v>
      </c>
      <c r="AN16">
        <v>398.1</v>
      </c>
      <c r="AO16">
        <v>95.427999999999997</v>
      </c>
      <c r="AP16">
        <v>94.418999999999997</v>
      </c>
      <c r="AQ16">
        <v>94.71</v>
      </c>
      <c r="AR16">
        <v>94.998999999999995</v>
      </c>
      <c r="AU16">
        <f t="shared" si="9"/>
        <v>1.0573416607285078</v>
      </c>
      <c r="AV16">
        <f t="shared" si="10"/>
        <v>0.75239971496835678</v>
      </c>
      <c r="AW16">
        <f t="shared" si="11"/>
        <v>0.44955359014126051</v>
      </c>
    </row>
    <row r="17" spans="1:49" x14ac:dyDescent="0.25">
      <c r="A17">
        <v>631</v>
      </c>
      <c r="B17">
        <v>94.228999999999999</v>
      </c>
      <c r="C17">
        <v>92.884</v>
      </c>
      <c r="D17">
        <v>93.272999999999996</v>
      </c>
      <c r="E17">
        <v>93.659000000000006</v>
      </c>
      <c r="H17">
        <f t="shared" si="0"/>
        <v>1.4273737384457004</v>
      </c>
      <c r="I17">
        <f t="shared" si="1"/>
        <v>1.0145496609324127</v>
      </c>
      <c r="J17">
        <f t="shared" si="2"/>
        <v>0.60490931666471381</v>
      </c>
      <c r="N17">
        <v>631</v>
      </c>
      <c r="O17">
        <v>96.378</v>
      </c>
      <c r="P17">
        <v>95.474999999999994</v>
      </c>
      <c r="Q17">
        <v>95.738</v>
      </c>
      <c r="R17">
        <v>95.998000000000005</v>
      </c>
      <c r="U17">
        <f t="shared" si="3"/>
        <v>0.93693581522754765</v>
      </c>
      <c r="V17">
        <f t="shared" si="4"/>
        <v>0.66405196206603223</v>
      </c>
      <c r="W17">
        <f t="shared" si="5"/>
        <v>0.39428085247670164</v>
      </c>
      <c r="AA17">
        <v>631</v>
      </c>
      <c r="AB17">
        <v>95.201999999999998</v>
      </c>
      <c r="AC17">
        <v>94.019000000000005</v>
      </c>
      <c r="AD17">
        <v>94.364000000000004</v>
      </c>
      <c r="AE17">
        <v>94.703000000000003</v>
      </c>
      <c r="AH17">
        <f t="shared" si="6"/>
        <v>1.2426209533413086</v>
      </c>
      <c r="AI17">
        <f t="shared" si="7"/>
        <v>0.88023360853762933</v>
      </c>
      <c r="AJ17">
        <f t="shared" si="8"/>
        <v>0.52414865233923158</v>
      </c>
      <c r="AN17">
        <v>631</v>
      </c>
      <c r="AO17">
        <v>97.843000000000004</v>
      </c>
      <c r="AP17">
        <v>97.307000000000002</v>
      </c>
      <c r="AQ17">
        <v>97.463999999999999</v>
      </c>
      <c r="AR17">
        <v>97.617999999999995</v>
      </c>
      <c r="AU17">
        <f t="shared" si="9"/>
        <v>0.54781639974244589</v>
      </c>
      <c r="AV17">
        <f t="shared" si="10"/>
        <v>0.38735525280296484</v>
      </c>
      <c r="AW17">
        <f t="shared" si="11"/>
        <v>0.22996024242920651</v>
      </c>
    </row>
    <row r="18" spans="1:49" x14ac:dyDescent="0.25">
      <c r="A18">
        <v>1000</v>
      </c>
      <c r="B18">
        <v>97.37</v>
      </c>
      <c r="C18">
        <v>96.677999999999997</v>
      </c>
      <c r="D18">
        <v>96.881</v>
      </c>
      <c r="E18">
        <v>97.08</v>
      </c>
      <c r="H18">
        <f t="shared" si="0"/>
        <v>0.71069117798090498</v>
      </c>
      <c r="I18">
        <f t="shared" si="1"/>
        <v>0.50220807230153464</v>
      </c>
      <c r="J18">
        <f t="shared" si="2"/>
        <v>0.29783300811338836</v>
      </c>
      <c r="N18">
        <v>1000</v>
      </c>
      <c r="O18">
        <v>98.406000000000006</v>
      </c>
      <c r="P18">
        <v>97.968999999999994</v>
      </c>
      <c r="Q18">
        <v>98.097999999999999</v>
      </c>
      <c r="R18">
        <v>98.224000000000004</v>
      </c>
      <c r="U18">
        <f t="shared" si="3"/>
        <v>0.44407861309270957</v>
      </c>
      <c r="V18">
        <f t="shared" si="4"/>
        <v>0.3129890453834186</v>
      </c>
      <c r="W18">
        <f t="shared" si="5"/>
        <v>0.18494807227201812</v>
      </c>
      <c r="AA18">
        <v>1000</v>
      </c>
      <c r="AB18">
        <v>97.882000000000005</v>
      </c>
      <c r="AC18">
        <v>97.302000000000007</v>
      </c>
      <c r="AD18">
        <v>97.472999999999999</v>
      </c>
      <c r="AE18">
        <v>97.64</v>
      </c>
      <c r="AH18">
        <f t="shared" si="6"/>
        <v>0.59255021352240278</v>
      </c>
      <c r="AI18">
        <f t="shared" si="7"/>
        <v>0.41785006436321898</v>
      </c>
      <c r="AJ18">
        <f t="shared" si="8"/>
        <v>0.24723646840073193</v>
      </c>
      <c r="AN18">
        <v>1000</v>
      </c>
      <c r="AO18">
        <v>99.03</v>
      </c>
      <c r="AP18">
        <v>98.775999999999996</v>
      </c>
      <c r="AQ18">
        <v>98.850999999999999</v>
      </c>
      <c r="AR18">
        <v>98.924000000000007</v>
      </c>
      <c r="AU18">
        <f t="shared" si="9"/>
        <v>0.25648793294961614</v>
      </c>
      <c r="AV18">
        <f t="shared" si="10"/>
        <v>0.1807533070786651</v>
      </c>
      <c r="AW18">
        <f t="shared" si="11"/>
        <v>0.1070382712309346</v>
      </c>
    </row>
    <row r="19" spans="1:49" x14ac:dyDescent="0.25">
      <c r="A19" t="s">
        <v>12</v>
      </c>
    </row>
    <row r="20" spans="1:49" x14ac:dyDescent="0.25">
      <c r="A20">
        <v>10</v>
      </c>
      <c r="B20">
        <v>10</v>
      </c>
    </row>
    <row r="21" spans="1:49" x14ac:dyDescent="0.25">
      <c r="A21">
        <v>100</v>
      </c>
    </row>
    <row r="24" spans="1:49" x14ac:dyDescent="0.25">
      <c r="A24" t="s">
        <v>13</v>
      </c>
    </row>
    <row r="25" spans="1:49" x14ac:dyDescent="0.25">
      <c r="A25">
        <v>10</v>
      </c>
      <c r="B25">
        <v>10</v>
      </c>
    </row>
    <row r="26" spans="1:49" x14ac:dyDescent="0.25">
      <c r="A26">
        <v>5</v>
      </c>
      <c r="B26" s="7" t="s">
        <v>75</v>
      </c>
    </row>
    <row r="27" spans="1:49" x14ac:dyDescent="0.25">
      <c r="A27">
        <v>100</v>
      </c>
    </row>
    <row r="48" spans="1:40" x14ac:dyDescent="0.25">
      <c r="A48" t="s">
        <v>91</v>
      </c>
      <c r="N48" t="s">
        <v>94</v>
      </c>
      <c r="AA48" t="s">
        <v>95</v>
      </c>
      <c r="AN48" t="s">
        <v>99</v>
      </c>
    </row>
    <row r="49" spans="1:49" x14ac:dyDescent="0.25">
      <c r="A49" s="2" t="s">
        <v>1</v>
      </c>
      <c r="B49" s="2" t="s">
        <v>4</v>
      </c>
      <c r="C49" s="2" t="s">
        <v>97</v>
      </c>
      <c r="D49" s="4" t="s">
        <v>9</v>
      </c>
      <c r="E49" s="6" t="s">
        <v>98</v>
      </c>
      <c r="H49" s="2" t="s">
        <v>97</v>
      </c>
      <c r="I49" s="4" t="s">
        <v>9</v>
      </c>
      <c r="J49" s="6" t="s">
        <v>98</v>
      </c>
      <c r="N49" s="2" t="s">
        <v>1</v>
      </c>
      <c r="O49" s="2" t="s">
        <v>4</v>
      </c>
      <c r="P49" s="2" t="s">
        <v>97</v>
      </c>
      <c r="Q49" s="4" t="s">
        <v>9</v>
      </c>
      <c r="R49" s="6" t="s">
        <v>98</v>
      </c>
      <c r="U49" s="2" t="s">
        <v>97</v>
      </c>
      <c r="V49" s="4" t="s">
        <v>9</v>
      </c>
      <c r="W49" s="6" t="s">
        <v>98</v>
      </c>
      <c r="AA49" s="2" t="s">
        <v>1</v>
      </c>
      <c r="AB49" s="2" t="s">
        <v>4</v>
      </c>
      <c r="AC49" s="2" t="s">
        <v>97</v>
      </c>
      <c r="AD49" s="4" t="s">
        <v>9</v>
      </c>
      <c r="AE49" s="6" t="s">
        <v>98</v>
      </c>
      <c r="AH49" s="2" t="s">
        <v>97</v>
      </c>
      <c r="AI49" s="4" t="s">
        <v>9</v>
      </c>
      <c r="AJ49" s="6" t="s">
        <v>98</v>
      </c>
      <c r="AN49" s="2" t="s">
        <v>1</v>
      </c>
      <c r="AO49" s="2" t="s">
        <v>4</v>
      </c>
      <c r="AP49" s="2" t="s">
        <v>97</v>
      </c>
      <c r="AQ49" s="4" t="s">
        <v>9</v>
      </c>
      <c r="AR49" s="6" t="s">
        <v>98</v>
      </c>
      <c r="AU49" s="2" t="s">
        <v>97</v>
      </c>
      <c r="AV49" s="4" t="s">
        <v>9</v>
      </c>
      <c r="AW49" s="6" t="s">
        <v>98</v>
      </c>
    </row>
    <row r="50" spans="1:49" x14ac:dyDescent="0.25">
      <c r="A50">
        <v>1</v>
      </c>
      <c r="B50">
        <v>10.002000000000001</v>
      </c>
      <c r="C50">
        <v>10.000999999999999</v>
      </c>
      <c r="D50">
        <v>10.000999999999999</v>
      </c>
      <c r="E50">
        <v>10.000999999999999</v>
      </c>
      <c r="H50">
        <f>(B50-C50)/B50*100</f>
        <v>9.9980003999322348E-3</v>
      </c>
      <c r="I50">
        <f t="shared" ref="I50:I65" si="12">(B50-D50)/B50*100</f>
        <v>9.9980003999322348E-3</v>
      </c>
      <c r="J50">
        <f t="shared" ref="J50:J65" si="13">(B50-E50)/B50*100</f>
        <v>9.9980003999322348E-3</v>
      </c>
      <c r="N50">
        <v>1</v>
      </c>
      <c r="O50">
        <v>10.006</v>
      </c>
      <c r="P50">
        <v>10.004</v>
      </c>
      <c r="Q50">
        <v>10.004</v>
      </c>
      <c r="R50">
        <v>10.005000000000001</v>
      </c>
      <c r="U50">
        <f t="shared" ref="U50:U65" si="14">(O50-P50)/O50*100</f>
        <v>1.9988007195689265E-2</v>
      </c>
      <c r="V50">
        <f t="shared" ref="V50:V65" si="15">(O50-Q50)/O50*100</f>
        <v>1.9988007195689265E-2</v>
      </c>
      <c r="W50">
        <f t="shared" ref="W50:W65" si="16">(O50-R50)/O50*100</f>
        <v>9.9940035978357562E-3</v>
      </c>
      <c r="AA50">
        <v>1</v>
      </c>
      <c r="AB50">
        <v>9.9991000000000003</v>
      </c>
      <c r="AC50">
        <v>10</v>
      </c>
      <c r="AD50">
        <v>9.9999000000000002</v>
      </c>
      <c r="AE50">
        <v>9.9997000000000007</v>
      </c>
      <c r="AH50">
        <f t="shared" ref="AH50:AH65" si="17">(AB50-AC50)/AB50*100</f>
        <v>-9.0008100729033497E-3</v>
      </c>
      <c r="AI50">
        <f t="shared" ref="AI50:AI65" si="18">(AB50-AD50)/AB50*100</f>
        <v>-8.0007200648049507E-3</v>
      </c>
      <c r="AJ50">
        <f t="shared" ref="AJ50:AJ65" si="19">(AB50-AE50)/AB50*100</f>
        <v>-6.0005400486081543E-3</v>
      </c>
      <c r="AN50">
        <v>1</v>
      </c>
      <c r="AO50">
        <v>11.651</v>
      </c>
      <c r="AP50">
        <v>11.516999999999999</v>
      </c>
      <c r="AQ50">
        <v>11.537000000000001</v>
      </c>
      <c r="AR50">
        <v>11.558</v>
      </c>
      <c r="AU50">
        <f t="shared" ref="AU50:AU65" si="20">(AO50-AP50)/AO50*100</f>
        <v>1.1501158698824165</v>
      </c>
      <c r="AV50">
        <f t="shared" ref="AV50:AV65" si="21">(AO50-AQ50)/AO50*100</f>
        <v>0.97845678482532827</v>
      </c>
      <c r="AW50">
        <f t="shared" ref="AW50:AW65" si="22">(AO50-AR50)/AO50*100</f>
        <v>0.79821474551540628</v>
      </c>
    </row>
    <row r="51" spans="1:49" x14ac:dyDescent="0.25">
      <c r="A51">
        <v>1.585</v>
      </c>
      <c r="B51">
        <v>10.007999999999999</v>
      </c>
      <c r="C51">
        <v>10.006</v>
      </c>
      <c r="D51">
        <v>10.007</v>
      </c>
      <c r="E51">
        <v>10.007</v>
      </c>
      <c r="H51">
        <f t="shared" ref="H51:H64" si="23">(B51-C51)/B51*100</f>
        <v>1.9984012789757113E-2</v>
      </c>
      <c r="I51">
        <f t="shared" si="12"/>
        <v>9.9920063948785564E-3</v>
      </c>
      <c r="J51">
        <f t="shared" si="13"/>
        <v>9.9920063948785564E-3</v>
      </c>
      <c r="N51">
        <v>1.585</v>
      </c>
      <c r="O51">
        <v>10.025</v>
      </c>
      <c r="P51">
        <v>10.02</v>
      </c>
      <c r="Q51">
        <v>10.021000000000001</v>
      </c>
      <c r="R51">
        <v>10.021000000000001</v>
      </c>
      <c r="U51">
        <f t="shared" si="14"/>
        <v>4.9875311720706049E-2</v>
      </c>
      <c r="V51">
        <f t="shared" si="15"/>
        <v>3.990024937655421E-2</v>
      </c>
      <c r="W51">
        <f t="shared" si="16"/>
        <v>3.990024937655421E-2</v>
      </c>
      <c r="AA51">
        <v>1.585</v>
      </c>
      <c r="AB51">
        <v>9.9817999999999998</v>
      </c>
      <c r="AC51">
        <v>9.9865999999999993</v>
      </c>
      <c r="AD51">
        <v>9.9860000000000007</v>
      </c>
      <c r="AE51">
        <v>9.9852000000000007</v>
      </c>
      <c r="AH51">
        <f t="shared" si="17"/>
        <v>-4.808751928509359E-2</v>
      </c>
      <c r="AI51">
        <f t="shared" si="18"/>
        <v>-4.2076579374470229E-2</v>
      </c>
      <c r="AJ51">
        <f t="shared" si="19"/>
        <v>-3.4061992826954636E-2</v>
      </c>
      <c r="AN51">
        <v>1.585</v>
      </c>
      <c r="AO51">
        <v>12.641999999999999</v>
      </c>
      <c r="AP51">
        <v>12.430999999999999</v>
      </c>
      <c r="AQ51">
        <v>12.462999999999999</v>
      </c>
      <c r="AR51">
        <v>12.497</v>
      </c>
      <c r="AU51">
        <f t="shared" si="20"/>
        <v>1.669039708906821</v>
      </c>
      <c r="AV51">
        <f t="shared" si="21"/>
        <v>1.4159152032906208</v>
      </c>
      <c r="AW51">
        <f t="shared" si="22"/>
        <v>1.1469704160734027</v>
      </c>
    </row>
    <row r="52" spans="1:49" x14ac:dyDescent="0.25">
      <c r="A52">
        <v>2.512</v>
      </c>
      <c r="B52">
        <v>10.035</v>
      </c>
      <c r="C52">
        <v>10.028</v>
      </c>
      <c r="D52">
        <v>10.029</v>
      </c>
      <c r="E52">
        <v>10.029999999999999</v>
      </c>
      <c r="H52">
        <f t="shared" si="23"/>
        <v>6.9755854509214482E-2</v>
      </c>
      <c r="I52">
        <f t="shared" si="12"/>
        <v>5.979073243647462E-2</v>
      </c>
      <c r="J52">
        <f t="shared" si="13"/>
        <v>4.9825610363734736E-2</v>
      </c>
      <c r="N52">
        <v>2.512</v>
      </c>
      <c r="O52">
        <v>10.103</v>
      </c>
      <c r="P52">
        <v>10.082000000000001</v>
      </c>
      <c r="Q52">
        <v>10.085000000000001</v>
      </c>
      <c r="R52">
        <v>10.087999999999999</v>
      </c>
      <c r="U52">
        <f t="shared" si="14"/>
        <v>0.20785905176679223</v>
      </c>
      <c r="V52">
        <f t="shared" si="15"/>
        <v>0.17816490151439085</v>
      </c>
      <c r="W52">
        <f t="shared" si="16"/>
        <v>0.14847075126200701</v>
      </c>
      <c r="AA52">
        <v>2.512</v>
      </c>
      <c r="AB52">
        <v>9.9245999999999999</v>
      </c>
      <c r="AC52">
        <v>9.9393999999999991</v>
      </c>
      <c r="AD52">
        <v>9.9373000000000005</v>
      </c>
      <c r="AE52">
        <v>9.9351000000000003</v>
      </c>
      <c r="AH52">
        <f t="shared" si="17"/>
        <v>-0.14912439796061563</v>
      </c>
      <c r="AI52">
        <f t="shared" si="18"/>
        <v>-0.12796485500675694</v>
      </c>
      <c r="AJ52">
        <f t="shared" si="19"/>
        <v>-0.10579771476936499</v>
      </c>
      <c r="AN52">
        <v>2.512</v>
      </c>
      <c r="AO52">
        <v>14.212</v>
      </c>
      <c r="AP52">
        <v>13.878</v>
      </c>
      <c r="AQ52">
        <v>13.929</v>
      </c>
      <c r="AR52">
        <v>13.981999999999999</v>
      </c>
      <c r="AU52">
        <f t="shared" si="20"/>
        <v>2.3501266535322238</v>
      </c>
      <c r="AV52">
        <f t="shared" si="21"/>
        <v>1.9912749788910742</v>
      </c>
      <c r="AW52">
        <f t="shared" si="22"/>
        <v>1.618350689558123</v>
      </c>
    </row>
    <row r="53" spans="1:49" x14ac:dyDescent="0.25">
      <c r="A53">
        <v>3.9809999999999999</v>
      </c>
      <c r="B53">
        <v>10.138</v>
      </c>
      <c r="C53">
        <v>10.11</v>
      </c>
      <c r="D53">
        <v>10.114000000000001</v>
      </c>
      <c r="E53">
        <v>10.118</v>
      </c>
      <c r="H53">
        <f t="shared" si="23"/>
        <v>0.27618859735648521</v>
      </c>
      <c r="I53">
        <f t="shared" si="12"/>
        <v>0.23673308344840335</v>
      </c>
      <c r="J53">
        <f t="shared" si="13"/>
        <v>0.19727756954033907</v>
      </c>
      <c r="N53">
        <v>3.9809999999999999</v>
      </c>
      <c r="O53">
        <v>10.388</v>
      </c>
      <c r="P53">
        <v>10.311</v>
      </c>
      <c r="Q53">
        <v>10.321999999999999</v>
      </c>
      <c r="R53">
        <v>10.333</v>
      </c>
      <c r="U53">
        <f t="shared" si="14"/>
        <v>0.74123989218328801</v>
      </c>
      <c r="V53">
        <f t="shared" si="15"/>
        <v>0.63534847901425417</v>
      </c>
      <c r="W53">
        <f t="shared" si="16"/>
        <v>0.52945706584520325</v>
      </c>
      <c r="AA53">
        <v>3.9809999999999999</v>
      </c>
      <c r="AB53">
        <v>9.7798999999999996</v>
      </c>
      <c r="AC53">
        <v>9.8123000000000005</v>
      </c>
      <c r="AD53">
        <v>9.8072999999999997</v>
      </c>
      <c r="AE53">
        <v>9.8020999999999994</v>
      </c>
      <c r="AH53">
        <f t="shared" si="17"/>
        <v>-0.33129173099930342</v>
      </c>
      <c r="AI53">
        <f t="shared" si="18"/>
        <v>-0.28016646386977467</v>
      </c>
      <c r="AJ53">
        <f t="shared" si="19"/>
        <v>-0.22699618605506985</v>
      </c>
      <c r="AN53">
        <v>3.9809999999999999</v>
      </c>
      <c r="AO53">
        <v>16.661999999999999</v>
      </c>
      <c r="AP53">
        <v>16.143000000000001</v>
      </c>
      <c r="AQ53">
        <v>16.222000000000001</v>
      </c>
      <c r="AR53">
        <v>16.303999999999998</v>
      </c>
      <c r="AU53">
        <f t="shared" si="20"/>
        <v>3.114872164205968</v>
      </c>
      <c r="AV53">
        <f t="shared" si="21"/>
        <v>2.6407394070339563</v>
      </c>
      <c r="AW53">
        <f t="shared" si="22"/>
        <v>2.1486016084503694</v>
      </c>
    </row>
    <row r="54" spans="1:49" x14ac:dyDescent="0.25">
      <c r="A54">
        <v>6.31</v>
      </c>
      <c r="B54">
        <v>10.515000000000001</v>
      </c>
      <c r="C54">
        <v>10.414</v>
      </c>
      <c r="D54">
        <v>10.428000000000001</v>
      </c>
      <c r="E54">
        <v>10.443</v>
      </c>
      <c r="H54">
        <f t="shared" si="23"/>
        <v>0.96053257251546231</v>
      </c>
      <c r="I54">
        <f t="shared" si="12"/>
        <v>0.82738944365192324</v>
      </c>
      <c r="J54">
        <f t="shared" si="13"/>
        <v>0.6847360912981546</v>
      </c>
      <c r="N54">
        <v>6.31</v>
      </c>
      <c r="O54">
        <v>11.317</v>
      </c>
      <c r="P54">
        <v>11.077</v>
      </c>
      <c r="Q54">
        <v>11.111000000000001</v>
      </c>
      <c r="R54">
        <v>11.147</v>
      </c>
      <c r="U54">
        <f t="shared" si="14"/>
        <v>2.1207033666165964</v>
      </c>
      <c r="V54">
        <f t="shared" si="15"/>
        <v>1.8202703896792394</v>
      </c>
      <c r="W54">
        <f t="shared" si="16"/>
        <v>1.5021648846867539</v>
      </c>
      <c r="AA54">
        <v>6.31</v>
      </c>
      <c r="AB54">
        <v>9.6821000000000002</v>
      </c>
      <c r="AC54">
        <v>9.6768000000000001</v>
      </c>
      <c r="AD54">
        <v>9.6753</v>
      </c>
      <c r="AE54">
        <v>9.6746999999999996</v>
      </c>
      <c r="AH54">
        <f t="shared" si="17"/>
        <v>5.4740190661117759E-2</v>
      </c>
      <c r="AI54">
        <f t="shared" si="18"/>
        <v>7.0232697452000489E-2</v>
      </c>
      <c r="AJ54">
        <f t="shared" si="19"/>
        <v>7.6429700168357248E-2</v>
      </c>
      <c r="AN54">
        <v>6.31</v>
      </c>
      <c r="AO54">
        <v>20.428999999999998</v>
      </c>
      <c r="AP54">
        <v>19.638000000000002</v>
      </c>
      <c r="AQ54">
        <v>19.760000000000002</v>
      </c>
      <c r="AR54">
        <v>19.885000000000002</v>
      </c>
      <c r="AU54">
        <f t="shared" si="20"/>
        <v>3.8719467423760188</v>
      </c>
      <c r="AV54">
        <f t="shared" si="21"/>
        <v>3.2747564736403985</v>
      </c>
      <c r="AW54">
        <f t="shared" si="22"/>
        <v>2.6628811982965241</v>
      </c>
    </row>
    <row r="55" spans="1:49" x14ac:dyDescent="0.25">
      <c r="A55">
        <v>10</v>
      </c>
      <c r="B55">
        <v>11.734</v>
      </c>
      <c r="C55">
        <v>11.42</v>
      </c>
      <c r="D55">
        <v>11.464</v>
      </c>
      <c r="E55">
        <v>11.512</v>
      </c>
      <c r="H55">
        <f t="shared" si="23"/>
        <v>2.6759843190727803</v>
      </c>
      <c r="I55">
        <f t="shared" si="12"/>
        <v>2.3010056246804123</v>
      </c>
      <c r="J55">
        <f t="shared" si="13"/>
        <v>1.8919379580705602</v>
      </c>
      <c r="N55">
        <v>10</v>
      </c>
      <c r="O55">
        <v>13.801</v>
      </c>
      <c r="P55">
        <v>13.202</v>
      </c>
      <c r="Q55">
        <v>13.29</v>
      </c>
      <c r="R55">
        <v>13.382</v>
      </c>
      <c r="U55">
        <f t="shared" si="14"/>
        <v>4.3402651981740465</v>
      </c>
      <c r="V55">
        <f t="shared" si="15"/>
        <v>3.7026302441852113</v>
      </c>
      <c r="W55">
        <f t="shared" si="16"/>
        <v>3.0360118831968732</v>
      </c>
      <c r="AA55">
        <v>10</v>
      </c>
      <c r="AB55">
        <v>10.515000000000001</v>
      </c>
      <c r="AC55">
        <v>10.244999999999999</v>
      </c>
      <c r="AD55">
        <v>10.28</v>
      </c>
      <c r="AE55">
        <v>10.319000000000001</v>
      </c>
      <c r="AH55">
        <f t="shared" si="17"/>
        <v>2.5677603423680582</v>
      </c>
      <c r="AI55">
        <f t="shared" si="18"/>
        <v>2.2349025202092361</v>
      </c>
      <c r="AJ55">
        <f t="shared" si="19"/>
        <v>1.8640038040893936</v>
      </c>
      <c r="AN55">
        <v>10</v>
      </c>
      <c r="AO55">
        <v>25.99</v>
      </c>
      <c r="AP55">
        <v>24.844000000000001</v>
      </c>
      <c r="AQ55">
        <v>25.021000000000001</v>
      </c>
      <c r="AR55">
        <v>25.204000000000001</v>
      </c>
      <c r="AU55">
        <f t="shared" si="20"/>
        <v>4.4093882262408517</v>
      </c>
      <c r="AV55">
        <f t="shared" si="21"/>
        <v>3.72835706040784</v>
      </c>
      <c r="AW55">
        <f t="shared" si="22"/>
        <v>3.0242400923432009</v>
      </c>
    </row>
    <row r="56" spans="1:49" x14ac:dyDescent="0.25">
      <c r="A56">
        <v>15.85</v>
      </c>
      <c r="B56">
        <v>14.896000000000001</v>
      </c>
      <c r="C56">
        <v>14.146000000000001</v>
      </c>
      <c r="D56">
        <v>14.257</v>
      </c>
      <c r="E56">
        <v>14.372999999999999</v>
      </c>
      <c r="H56">
        <f t="shared" si="23"/>
        <v>5.0349087003222337</v>
      </c>
      <c r="I56">
        <f t="shared" si="12"/>
        <v>4.2897422126745504</v>
      </c>
      <c r="J56">
        <f t="shared" si="13"/>
        <v>3.5110096670247142</v>
      </c>
      <c r="N56">
        <v>15.85</v>
      </c>
      <c r="O56">
        <v>18.861000000000001</v>
      </c>
      <c r="P56">
        <v>17.745000000000001</v>
      </c>
      <c r="Q56">
        <v>17.914999999999999</v>
      </c>
      <c r="R56">
        <v>18.091000000000001</v>
      </c>
      <c r="U56">
        <f t="shared" si="14"/>
        <v>5.9169715285509756</v>
      </c>
      <c r="V56">
        <f t="shared" si="15"/>
        <v>5.0156407401516434</v>
      </c>
      <c r="W56">
        <f t="shared" si="16"/>
        <v>4.0824982768676072</v>
      </c>
      <c r="AA56">
        <v>15.85</v>
      </c>
      <c r="AB56">
        <v>13.782</v>
      </c>
      <c r="AC56">
        <v>12.984999999999999</v>
      </c>
      <c r="AD56">
        <v>13.103</v>
      </c>
      <c r="AE56">
        <v>13.226000000000001</v>
      </c>
      <c r="AH56">
        <f t="shared" si="17"/>
        <v>5.7829052387171718</v>
      </c>
      <c r="AI56">
        <f t="shared" si="18"/>
        <v>4.9267160063851421</v>
      </c>
      <c r="AJ56">
        <f t="shared" si="19"/>
        <v>4.0342475692932744</v>
      </c>
      <c r="AN56">
        <v>15.85</v>
      </c>
      <c r="AO56">
        <v>33.630000000000003</v>
      </c>
      <c r="AP56">
        <v>32.103999999999999</v>
      </c>
      <c r="AQ56">
        <v>32.343000000000004</v>
      </c>
      <c r="AR56">
        <v>32.588999999999999</v>
      </c>
      <c r="AU56">
        <f t="shared" si="20"/>
        <v>4.5376152245019421</v>
      </c>
      <c r="AV56">
        <f t="shared" si="21"/>
        <v>3.8269402319357688</v>
      </c>
      <c r="AW56">
        <f t="shared" si="22"/>
        <v>3.0954504906333744</v>
      </c>
    </row>
    <row r="57" spans="1:49" x14ac:dyDescent="0.25">
      <c r="A57">
        <v>25.12</v>
      </c>
      <c r="B57">
        <v>20.940999999999999</v>
      </c>
      <c r="C57">
        <v>19.64</v>
      </c>
      <c r="D57">
        <v>19.84</v>
      </c>
      <c r="E57">
        <v>20.047000000000001</v>
      </c>
      <c r="H57">
        <f t="shared" si="23"/>
        <v>6.2126928035910343</v>
      </c>
      <c r="I57">
        <f t="shared" si="12"/>
        <v>5.2576285755217</v>
      </c>
      <c r="J57">
        <f t="shared" si="13"/>
        <v>4.2691370994699316</v>
      </c>
      <c r="N57">
        <v>25.12</v>
      </c>
      <c r="O57">
        <v>26.803999999999998</v>
      </c>
      <c r="P57">
        <v>25.172000000000001</v>
      </c>
      <c r="Q57">
        <v>25.427</v>
      </c>
      <c r="R57">
        <v>25.687999999999999</v>
      </c>
      <c r="U57">
        <f t="shared" si="14"/>
        <v>6.088643486046851</v>
      </c>
      <c r="V57">
        <f t="shared" si="15"/>
        <v>5.1372929413520332</v>
      </c>
      <c r="W57">
        <f t="shared" si="16"/>
        <v>4.1635576779585124</v>
      </c>
      <c r="AA57">
        <v>25.12</v>
      </c>
      <c r="AB57">
        <v>20.149000000000001</v>
      </c>
      <c r="AC57">
        <v>18.786000000000001</v>
      </c>
      <c r="AD57">
        <v>18.995999999999999</v>
      </c>
      <c r="AE57">
        <v>19.213000000000001</v>
      </c>
      <c r="AH57">
        <f t="shared" si="17"/>
        <v>6.7646037024169905</v>
      </c>
      <c r="AI57">
        <f t="shared" si="18"/>
        <v>5.7223683557496763</v>
      </c>
      <c r="AJ57">
        <f t="shared" si="19"/>
        <v>4.6453918308600919</v>
      </c>
      <c r="AN57">
        <v>25.12</v>
      </c>
      <c r="AO57">
        <v>43.131</v>
      </c>
      <c r="AP57">
        <v>41.301000000000002</v>
      </c>
      <c r="AQ57">
        <v>41.591000000000001</v>
      </c>
      <c r="AR57">
        <v>41.887</v>
      </c>
      <c r="AU57">
        <f t="shared" si="20"/>
        <v>4.2428879460248963</v>
      </c>
      <c r="AV57">
        <f t="shared" si="21"/>
        <v>3.5705177250701334</v>
      </c>
      <c r="AW57">
        <f t="shared" si="22"/>
        <v>2.884236396095615</v>
      </c>
    </row>
    <row r="58" spans="1:49" x14ac:dyDescent="0.25">
      <c r="A58">
        <v>39.81</v>
      </c>
      <c r="B58">
        <v>29.821999999999999</v>
      </c>
      <c r="C58">
        <v>28.027999999999999</v>
      </c>
      <c r="D58">
        <v>28.31</v>
      </c>
      <c r="E58">
        <v>28.597999999999999</v>
      </c>
      <c r="H58">
        <f t="shared" si="23"/>
        <v>6.0156931124673081</v>
      </c>
      <c r="I58">
        <f t="shared" si="12"/>
        <v>5.07008248943733</v>
      </c>
      <c r="J58">
        <f t="shared" si="13"/>
        <v>4.1043524914492666</v>
      </c>
      <c r="N58">
        <v>39.81</v>
      </c>
      <c r="O58">
        <v>37.298999999999999</v>
      </c>
      <c r="P58">
        <v>35.231999999999999</v>
      </c>
      <c r="Q58">
        <v>35.558999999999997</v>
      </c>
      <c r="R58">
        <v>35.893000000000001</v>
      </c>
      <c r="U58">
        <f t="shared" si="14"/>
        <v>5.5417035309257621</v>
      </c>
      <c r="V58">
        <f t="shared" si="15"/>
        <v>4.665004423711097</v>
      </c>
      <c r="W58">
        <f t="shared" si="16"/>
        <v>3.7695380573205686</v>
      </c>
      <c r="AA58">
        <v>39.81</v>
      </c>
      <c r="AB58">
        <v>29.456</v>
      </c>
      <c r="AC58">
        <v>27.565000000000001</v>
      </c>
      <c r="AD58">
        <v>27.861000000000001</v>
      </c>
      <c r="AE58">
        <v>28.164999999999999</v>
      </c>
      <c r="AH58">
        <f t="shared" si="17"/>
        <v>6.4197447039652298</v>
      </c>
      <c r="AI58">
        <f t="shared" si="18"/>
        <v>5.4148560564910335</v>
      </c>
      <c r="AJ58">
        <f t="shared" si="19"/>
        <v>4.3828082563824022</v>
      </c>
      <c r="AN58">
        <v>39.81</v>
      </c>
      <c r="AO58">
        <v>53.866999999999997</v>
      </c>
      <c r="AP58">
        <v>51.863999999999997</v>
      </c>
      <c r="AQ58">
        <v>52.185000000000002</v>
      </c>
      <c r="AR58">
        <v>52.511000000000003</v>
      </c>
      <c r="AU58">
        <f t="shared" si="20"/>
        <v>3.7184175840496039</v>
      </c>
      <c r="AV58">
        <f t="shared" si="21"/>
        <v>3.1225054300406465</v>
      </c>
      <c r="AW58">
        <f t="shared" si="22"/>
        <v>2.5173111552527421</v>
      </c>
    </row>
    <row r="59" spans="1:49" x14ac:dyDescent="0.25">
      <c r="A59">
        <v>63.1</v>
      </c>
      <c r="B59">
        <v>41.122999999999998</v>
      </c>
      <c r="C59">
        <v>38.920999999999999</v>
      </c>
      <c r="D59">
        <v>39.270000000000003</v>
      </c>
      <c r="E59">
        <v>39.627000000000002</v>
      </c>
      <c r="H59">
        <f t="shared" si="23"/>
        <v>5.3546677042044557</v>
      </c>
      <c r="I59">
        <f t="shared" si="12"/>
        <v>4.5059942124844845</v>
      </c>
      <c r="J59">
        <f t="shared" si="13"/>
        <v>3.6378668871434359</v>
      </c>
      <c r="N59">
        <v>63.1</v>
      </c>
      <c r="O59">
        <v>49.755000000000003</v>
      </c>
      <c r="P59">
        <v>47.393999999999998</v>
      </c>
      <c r="Q59">
        <v>47.771000000000001</v>
      </c>
      <c r="R59">
        <v>48.155000000000001</v>
      </c>
      <c r="U59">
        <f t="shared" si="14"/>
        <v>4.74525173349413</v>
      </c>
      <c r="V59">
        <f t="shared" si="15"/>
        <v>3.9875389408099724</v>
      </c>
      <c r="W59">
        <f t="shared" si="16"/>
        <v>3.2157572103306227</v>
      </c>
      <c r="AA59">
        <v>63.1</v>
      </c>
      <c r="AB59">
        <v>41.472000000000001</v>
      </c>
      <c r="AC59">
        <v>39.119999999999997</v>
      </c>
      <c r="AD59">
        <v>39.493000000000002</v>
      </c>
      <c r="AE59">
        <v>39.872999999999998</v>
      </c>
      <c r="AH59">
        <f t="shared" si="17"/>
        <v>5.6712962962963056</v>
      </c>
      <c r="AI59">
        <f t="shared" si="18"/>
        <v>4.7718942901234547</v>
      </c>
      <c r="AJ59">
        <f t="shared" si="19"/>
        <v>3.8556134259259349</v>
      </c>
      <c r="AN59">
        <v>63.1</v>
      </c>
      <c r="AO59">
        <v>65.018000000000001</v>
      </c>
      <c r="AP59">
        <v>63.008000000000003</v>
      </c>
      <c r="AQ59">
        <v>63.332000000000001</v>
      </c>
      <c r="AR59">
        <v>63.661000000000001</v>
      </c>
      <c r="AU59">
        <f t="shared" si="20"/>
        <v>3.0914515980190069</v>
      </c>
      <c r="AV59">
        <f t="shared" si="21"/>
        <v>2.5931280568457966</v>
      </c>
      <c r="AW59">
        <f t="shared" si="22"/>
        <v>2.0871143375680572</v>
      </c>
    </row>
    <row r="60" spans="1:49" x14ac:dyDescent="0.25">
      <c r="A60">
        <v>100</v>
      </c>
      <c r="B60">
        <v>54.139000000000003</v>
      </c>
      <c r="C60">
        <v>51.703000000000003</v>
      </c>
      <c r="D60">
        <v>52.093000000000004</v>
      </c>
      <c r="E60">
        <v>52.49</v>
      </c>
      <c r="H60">
        <f t="shared" si="23"/>
        <v>4.4995289901919131</v>
      </c>
      <c r="I60">
        <f t="shared" si="12"/>
        <v>3.7791610484124187</v>
      </c>
      <c r="J60">
        <f t="shared" si="13"/>
        <v>3.0458634256266293</v>
      </c>
      <c r="N60">
        <v>100</v>
      </c>
      <c r="O60">
        <v>63.024000000000001</v>
      </c>
      <c r="P60">
        <v>60.625999999999998</v>
      </c>
      <c r="Q60">
        <v>61.012999999999998</v>
      </c>
      <c r="R60">
        <v>61.405000000000001</v>
      </c>
      <c r="U60">
        <f t="shared" si="14"/>
        <v>3.80489972074131</v>
      </c>
      <c r="V60">
        <f t="shared" si="15"/>
        <v>3.1908479309469455</v>
      </c>
      <c r="W60">
        <f t="shared" si="16"/>
        <v>2.5688626554963188</v>
      </c>
      <c r="AA60">
        <v>100</v>
      </c>
      <c r="AB60">
        <v>55.353999999999999</v>
      </c>
      <c r="AC60">
        <v>52.764000000000003</v>
      </c>
      <c r="AD60">
        <v>53.18</v>
      </c>
      <c r="AE60">
        <v>53.600999999999999</v>
      </c>
      <c r="AH60">
        <f t="shared" si="17"/>
        <v>4.6789753224699142</v>
      </c>
      <c r="AI60">
        <f t="shared" si="18"/>
        <v>3.9274487841890369</v>
      </c>
      <c r="AJ60">
        <f t="shared" si="19"/>
        <v>3.1668894750153562</v>
      </c>
      <c r="AN60">
        <v>100</v>
      </c>
      <c r="AO60">
        <v>75.563000000000002</v>
      </c>
      <c r="AP60">
        <v>73.739999999999995</v>
      </c>
      <c r="AQ60">
        <v>74.037000000000006</v>
      </c>
      <c r="AR60">
        <v>74.335999999999999</v>
      </c>
      <c r="AU60">
        <f t="shared" si="20"/>
        <v>2.412556409883154</v>
      </c>
      <c r="AV60">
        <f t="shared" si="21"/>
        <v>2.0195069015258742</v>
      </c>
      <c r="AW60">
        <f t="shared" si="22"/>
        <v>1.6238105951325434</v>
      </c>
    </row>
    <row r="61" spans="1:49" x14ac:dyDescent="0.25">
      <c r="A61">
        <v>158.5</v>
      </c>
      <c r="B61">
        <v>67.495999999999995</v>
      </c>
      <c r="C61">
        <v>65.126000000000005</v>
      </c>
      <c r="D61">
        <v>65.510000000000005</v>
      </c>
      <c r="E61">
        <v>65.897999999999996</v>
      </c>
      <c r="H61">
        <f t="shared" si="23"/>
        <v>3.5113191892852766</v>
      </c>
      <c r="I61">
        <f t="shared" si="12"/>
        <v>2.9423965864643686</v>
      </c>
      <c r="J61">
        <f t="shared" si="13"/>
        <v>2.3675477065307562</v>
      </c>
      <c r="N61">
        <v>158.5</v>
      </c>
      <c r="O61">
        <v>75.456000000000003</v>
      </c>
      <c r="P61">
        <v>73.337999999999994</v>
      </c>
      <c r="Q61">
        <v>73.683999999999997</v>
      </c>
      <c r="R61">
        <v>74.033000000000001</v>
      </c>
      <c r="U61">
        <f t="shared" si="14"/>
        <v>2.8069338422391978</v>
      </c>
      <c r="V61">
        <f t="shared" si="15"/>
        <v>2.3483884648006859</v>
      </c>
      <c r="W61">
        <f t="shared" si="16"/>
        <v>1.8858672603901634</v>
      </c>
      <c r="AA61">
        <v>158.5</v>
      </c>
      <c r="AB61">
        <v>69.355000000000004</v>
      </c>
      <c r="AC61">
        <v>66.900999999999996</v>
      </c>
      <c r="AD61">
        <v>67.3</v>
      </c>
      <c r="AE61">
        <v>67.703000000000003</v>
      </c>
      <c r="AH61">
        <f t="shared" si="17"/>
        <v>3.5383173527503531</v>
      </c>
      <c r="AI61">
        <f t="shared" si="18"/>
        <v>2.9630163650782304</v>
      </c>
      <c r="AJ61">
        <f t="shared" si="19"/>
        <v>2.3819479489582593</v>
      </c>
      <c r="AN61">
        <v>158.5</v>
      </c>
      <c r="AO61">
        <v>84.492000000000004</v>
      </c>
      <c r="AP61">
        <v>83.027000000000001</v>
      </c>
      <c r="AQ61">
        <v>83.268000000000001</v>
      </c>
      <c r="AR61">
        <v>83.51</v>
      </c>
      <c r="AU61">
        <f t="shared" si="20"/>
        <v>1.7338919661033034</v>
      </c>
      <c r="AV61">
        <f t="shared" si="21"/>
        <v>1.44865786109928</v>
      </c>
      <c r="AW61">
        <f t="shared" si="22"/>
        <v>1.1622402120910846</v>
      </c>
    </row>
    <row r="62" spans="1:49" x14ac:dyDescent="0.25">
      <c r="A62">
        <v>251.2</v>
      </c>
      <c r="B62">
        <v>79.400999999999996</v>
      </c>
      <c r="C62">
        <v>77.421000000000006</v>
      </c>
      <c r="D62">
        <v>77.745999999999995</v>
      </c>
      <c r="E62">
        <v>78.072999999999993</v>
      </c>
      <c r="H62">
        <f t="shared" si="23"/>
        <v>2.4936713643404866</v>
      </c>
      <c r="I62">
        <f t="shared" si="12"/>
        <v>2.0843566201937018</v>
      </c>
      <c r="J62">
        <f t="shared" si="13"/>
        <v>1.6725230160829248</v>
      </c>
      <c r="N62">
        <v>251.2</v>
      </c>
      <c r="O62">
        <v>85.480999999999995</v>
      </c>
      <c r="P62">
        <v>83.885000000000005</v>
      </c>
      <c r="Q62">
        <v>84.149000000000001</v>
      </c>
      <c r="R62">
        <v>84.414000000000001</v>
      </c>
      <c r="U62">
        <f t="shared" si="14"/>
        <v>1.8670815736830284</v>
      </c>
      <c r="V62">
        <f t="shared" si="15"/>
        <v>1.5582410126226809</v>
      </c>
      <c r="W62">
        <f t="shared" si="16"/>
        <v>1.2482306009522504</v>
      </c>
      <c r="AA62">
        <v>251.2</v>
      </c>
      <c r="AB62">
        <v>81.36</v>
      </c>
      <c r="AC62">
        <v>79.406000000000006</v>
      </c>
      <c r="AD62">
        <v>79.727999999999994</v>
      </c>
      <c r="AE62">
        <v>80.052000000000007</v>
      </c>
      <c r="AH62">
        <f t="shared" si="17"/>
        <v>2.4016715830875044</v>
      </c>
      <c r="AI62">
        <f t="shared" si="18"/>
        <v>2.0058997050147553</v>
      </c>
      <c r="AJ62">
        <f t="shared" si="19"/>
        <v>1.6076696165191651</v>
      </c>
      <c r="AN62">
        <v>251.2</v>
      </c>
      <c r="AO62">
        <v>91.135000000000005</v>
      </c>
      <c r="AP62">
        <v>90.108999999999995</v>
      </c>
      <c r="AQ62">
        <v>90.278999999999996</v>
      </c>
      <c r="AR62">
        <v>90.450999999999993</v>
      </c>
      <c r="AU62">
        <f t="shared" si="20"/>
        <v>1.12580238108302</v>
      </c>
      <c r="AV62">
        <f t="shared" si="21"/>
        <v>0.93926592417842625</v>
      </c>
      <c r="AW62">
        <f t="shared" si="22"/>
        <v>0.75053492072201855</v>
      </c>
    </row>
    <row r="63" spans="1:49" x14ac:dyDescent="0.25">
      <c r="A63">
        <v>398.1</v>
      </c>
      <c r="B63">
        <v>88.433999999999997</v>
      </c>
      <c r="C63">
        <v>87.037999999999997</v>
      </c>
      <c r="D63">
        <v>87.27</v>
      </c>
      <c r="E63">
        <v>87.501999999999995</v>
      </c>
      <c r="H63">
        <f t="shared" si="23"/>
        <v>1.5785783748332098</v>
      </c>
      <c r="I63">
        <f t="shared" si="12"/>
        <v>1.3162358368953135</v>
      </c>
      <c r="J63">
        <f t="shared" si="13"/>
        <v>1.053893298957417</v>
      </c>
      <c r="N63">
        <v>398.1</v>
      </c>
      <c r="O63">
        <v>92.355000000000004</v>
      </c>
      <c r="P63">
        <v>91.337000000000003</v>
      </c>
      <c r="Q63">
        <v>91.507999999999996</v>
      </c>
      <c r="R63">
        <v>91.677999999999997</v>
      </c>
      <c r="U63">
        <f t="shared" si="14"/>
        <v>1.1022684207676907</v>
      </c>
      <c r="V63">
        <f t="shared" si="15"/>
        <v>0.91711331276055263</v>
      </c>
      <c r="W63">
        <f t="shared" si="16"/>
        <v>0.73304098316280297</v>
      </c>
      <c r="AA63">
        <v>398.1</v>
      </c>
      <c r="AB63">
        <v>89.986999999999995</v>
      </c>
      <c r="AC63">
        <v>88.688999999999993</v>
      </c>
      <c r="AD63">
        <v>88.906000000000006</v>
      </c>
      <c r="AE63">
        <v>89.123000000000005</v>
      </c>
      <c r="AH63">
        <f t="shared" si="17"/>
        <v>1.4424305733050349</v>
      </c>
      <c r="AI63">
        <f t="shared" si="18"/>
        <v>1.2012846300020992</v>
      </c>
      <c r="AJ63">
        <f t="shared" si="19"/>
        <v>0.9601386866991789</v>
      </c>
      <c r="AN63">
        <v>398.1</v>
      </c>
      <c r="AO63">
        <v>95.427999999999997</v>
      </c>
      <c r="AP63">
        <v>94.805999999999997</v>
      </c>
      <c r="AQ63">
        <v>94.911000000000001</v>
      </c>
      <c r="AR63">
        <v>95.015000000000001</v>
      </c>
      <c r="AU63">
        <f t="shared" si="20"/>
        <v>0.65180031018149798</v>
      </c>
      <c r="AV63">
        <f t="shared" si="21"/>
        <v>0.54176971119587114</v>
      </c>
      <c r="AW63">
        <f t="shared" si="22"/>
        <v>0.43278702267677904</v>
      </c>
    </row>
    <row r="64" spans="1:49" x14ac:dyDescent="0.25">
      <c r="A64">
        <v>631</v>
      </c>
      <c r="B64">
        <v>94.228999999999999</v>
      </c>
      <c r="C64">
        <v>93.402000000000001</v>
      </c>
      <c r="D64">
        <v>93.540999999999997</v>
      </c>
      <c r="E64">
        <v>93.68</v>
      </c>
      <c r="H64">
        <f t="shared" si="23"/>
        <v>0.87764913137144429</v>
      </c>
      <c r="I64">
        <f t="shared" si="12"/>
        <v>0.73013615765847284</v>
      </c>
      <c r="J64">
        <f t="shared" si="13"/>
        <v>0.5826231839454864</v>
      </c>
      <c r="N64">
        <v>631</v>
      </c>
      <c r="O64">
        <v>96.378</v>
      </c>
      <c r="P64">
        <v>95.825000000000003</v>
      </c>
      <c r="Q64">
        <v>95.918999999999997</v>
      </c>
      <c r="R64">
        <v>96.012</v>
      </c>
      <c r="U64">
        <f t="shared" si="14"/>
        <v>0.57378239847267765</v>
      </c>
      <c r="V64">
        <f t="shared" si="15"/>
        <v>0.4762497665442354</v>
      </c>
      <c r="W64">
        <f t="shared" si="16"/>
        <v>0.37975471580651149</v>
      </c>
      <c r="AA64">
        <v>631</v>
      </c>
      <c r="AB64">
        <v>95.201999999999998</v>
      </c>
      <c r="AC64">
        <v>94.477000000000004</v>
      </c>
      <c r="AD64">
        <v>94.599000000000004</v>
      </c>
      <c r="AE64">
        <v>94.721000000000004</v>
      </c>
      <c r="AH64">
        <f t="shared" si="17"/>
        <v>0.76153862313816345</v>
      </c>
      <c r="AI64">
        <f t="shared" si="18"/>
        <v>0.63339005483077493</v>
      </c>
      <c r="AJ64">
        <f t="shared" si="19"/>
        <v>0.50524148652338663</v>
      </c>
      <c r="AN64">
        <v>631</v>
      </c>
      <c r="AO64">
        <v>97.843000000000004</v>
      </c>
      <c r="AP64">
        <v>97.515000000000001</v>
      </c>
      <c r="AQ64">
        <v>97.570999999999998</v>
      </c>
      <c r="AR64">
        <v>97.626000000000005</v>
      </c>
      <c r="AU64">
        <f t="shared" si="20"/>
        <v>0.33523093118567804</v>
      </c>
      <c r="AV64">
        <f t="shared" si="21"/>
        <v>0.27799638195885812</v>
      </c>
      <c r="AW64">
        <f t="shared" si="22"/>
        <v>0.22178387825393617</v>
      </c>
    </row>
    <row r="65" spans="1:49" x14ac:dyDescent="0.25">
      <c r="A65">
        <v>1000</v>
      </c>
      <c r="B65">
        <v>97.37</v>
      </c>
      <c r="C65">
        <v>96.947000000000003</v>
      </c>
      <c r="D65">
        <v>97.019000000000005</v>
      </c>
      <c r="E65">
        <v>97.090999999999994</v>
      </c>
      <c r="H65">
        <f>(B65-C65)/B65*100</f>
        <v>0.43442538769641759</v>
      </c>
      <c r="I65">
        <f t="shared" si="12"/>
        <v>0.36048064085447168</v>
      </c>
      <c r="J65">
        <f t="shared" si="13"/>
        <v>0.28653589401254037</v>
      </c>
      <c r="N65">
        <v>1000</v>
      </c>
      <c r="O65">
        <v>98.406000000000006</v>
      </c>
      <c r="P65">
        <v>98.14</v>
      </c>
      <c r="Q65">
        <v>98.185000000000002</v>
      </c>
      <c r="R65">
        <v>98.23</v>
      </c>
      <c r="U65">
        <f t="shared" si="14"/>
        <v>0.27030872101295178</v>
      </c>
      <c r="V65">
        <f t="shared" si="15"/>
        <v>0.22457980204459446</v>
      </c>
      <c r="W65">
        <f t="shared" si="16"/>
        <v>0.17885088307623714</v>
      </c>
      <c r="AA65">
        <v>1000</v>
      </c>
      <c r="AB65">
        <v>97.882000000000005</v>
      </c>
      <c r="AC65">
        <v>97.528999999999996</v>
      </c>
      <c r="AD65">
        <v>97.588999999999999</v>
      </c>
      <c r="AE65">
        <v>97.649000000000001</v>
      </c>
      <c r="AH65">
        <f t="shared" si="17"/>
        <v>0.36063831960933435</v>
      </c>
      <c r="AI65">
        <f t="shared" si="18"/>
        <v>0.29934002165873841</v>
      </c>
      <c r="AJ65">
        <f t="shared" si="19"/>
        <v>0.23804172370814253</v>
      </c>
      <c r="AN65">
        <v>1000</v>
      </c>
      <c r="AO65">
        <v>99.03</v>
      </c>
      <c r="AP65">
        <v>98.876000000000005</v>
      </c>
      <c r="AQ65">
        <v>98.902000000000001</v>
      </c>
      <c r="AR65">
        <v>98.929000000000002</v>
      </c>
      <c r="AU65">
        <f t="shared" si="20"/>
        <v>0.15550843178834328</v>
      </c>
      <c r="AV65">
        <f t="shared" si="21"/>
        <v>0.12925376148641837</v>
      </c>
      <c r="AW65">
        <f t="shared" si="22"/>
        <v>0.10198929617287598</v>
      </c>
    </row>
    <row r="66" spans="1:49" x14ac:dyDescent="0.25">
      <c r="A66" t="s">
        <v>12</v>
      </c>
    </row>
    <row r="67" spans="1:49" x14ac:dyDescent="0.25">
      <c r="A67">
        <v>10</v>
      </c>
      <c r="B67">
        <v>10</v>
      </c>
    </row>
    <row r="68" spans="1:49" x14ac:dyDescent="0.25">
      <c r="A68">
        <v>100</v>
      </c>
    </row>
    <row r="71" spans="1:49" x14ac:dyDescent="0.25">
      <c r="A71" t="s">
        <v>13</v>
      </c>
    </row>
    <row r="72" spans="1:49" x14ac:dyDescent="0.25">
      <c r="A72">
        <v>10</v>
      </c>
      <c r="B72">
        <v>10</v>
      </c>
      <c r="AQ72" t="s">
        <v>1</v>
      </c>
      <c r="AR72" t="s">
        <v>2</v>
      </c>
      <c r="AS72" t="s">
        <v>3</v>
      </c>
    </row>
    <row r="73" spans="1:49" x14ac:dyDescent="0.25">
      <c r="A73">
        <v>20</v>
      </c>
      <c r="B73" s="7" t="s">
        <v>96</v>
      </c>
      <c r="AQ73">
        <v>1</v>
      </c>
      <c r="AR73">
        <v>11.558</v>
      </c>
      <c r="AS73">
        <v>11.558</v>
      </c>
    </row>
    <row r="74" spans="1:49" x14ac:dyDescent="0.25">
      <c r="A74">
        <v>100</v>
      </c>
      <c r="AQ74">
        <v>1.585</v>
      </c>
      <c r="AR74">
        <v>12.497</v>
      </c>
      <c r="AS74">
        <v>12.497</v>
      </c>
    </row>
    <row r="75" spans="1:49" x14ac:dyDescent="0.25">
      <c r="AQ75">
        <v>2.512</v>
      </c>
      <c r="AR75">
        <v>13.981999999999999</v>
      </c>
      <c r="AS75">
        <v>13.981999999999999</v>
      </c>
    </row>
    <row r="76" spans="1:49" x14ac:dyDescent="0.25">
      <c r="AQ76">
        <v>3.9809999999999999</v>
      </c>
      <c r="AR76">
        <v>16.303999999999998</v>
      </c>
      <c r="AS76">
        <v>16.303999999999998</v>
      </c>
    </row>
    <row r="77" spans="1:49" x14ac:dyDescent="0.25">
      <c r="AQ77">
        <v>6.31</v>
      </c>
      <c r="AR77">
        <v>19.885000000000002</v>
      </c>
      <c r="AS77">
        <v>19.885000000000002</v>
      </c>
    </row>
    <row r="78" spans="1:49" x14ac:dyDescent="0.25">
      <c r="AQ78">
        <v>10</v>
      </c>
      <c r="AR78">
        <v>25.204000000000001</v>
      </c>
      <c r="AS78">
        <v>25.204000000000001</v>
      </c>
    </row>
    <row r="79" spans="1:49" x14ac:dyDescent="0.25">
      <c r="AQ79">
        <v>15.85</v>
      </c>
      <c r="AR79">
        <v>32.588999999999999</v>
      </c>
      <c r="AS79">
        <v>32.588999999999999</v>
      </c>
    </row>
    <row r="80" spans="1:49" x14ac:dyDescent="0.25">
      <c r="AQ80">
        <v>25.12</v>
      </c>
      <c r="AR80">
        <v>41.887</v>
      </c>
      <c r="AS80">
        <v>41.887</v>
      </c>
    </row>
    <row r="81" spans="43:45" x14ac:dyDescent="0.25">
      <c r="AQ81">
        <v>39.81</v>
      </c>
      <c r="AR81">
        <v>52.511000000000003</v>
      </c>
      <c r="AS81">
        <v>52.511000000000003</v>
      </c>
    </row>
    <row r="82" spans="43:45" x14ac:dyDescent="0.25">
      <c r="AQ82">
        <v>63.1</v>
      </c>
      <c r="AR82">
        <v>63.661000000000001</v>
      </c>
      <c r="AS82">
        <v>63.661000000000001</v>
      </c>
    </row>
    <row r="83" spans="43:45" x14ac:dyDescent="0.25">
      <c r="AQ83">
        <v>100</v>
      </c>
      <c r="AR83">
        <v>74.335999999999999</v>
      </c>
      <c r="AS83">
        <v>74.335999999999999</v>
      </c>
    </row>
    <row r="84" spans="43:45" x14ac:dyDescent="0.25">
      <c r="AQ84">
        <v>158.5</v>
      </c>
      <c r="AR84">
        <v>83.51</v>
      </c>
      <c r="AS84">
        <v>83.51</v>
      </c>
    </row>
    <row r="85" spans="43:45" x14ac:dyDescent="0.25">
      <c r="AQ85">
        <v>251.2</v>
      </c>
      <c r="AR85">
        <v>90.450999999999993</v>
      </c>
      <c r="AS85">
        <v>90.450999999999993</v>
      </c>
    </row>
    <row r="86" spans="43:45" x14ac:dyDescent="0.25">
      <c r="AQ86">
        <v>398.1</v>
      </c>
      <c r="AR86">
        <v>95.015000000000001</v>
      </c>
      <c r="AS86">
        <v>95.015000000000001</v>
      </c>
    </row>
    <row r="87" spans="43:45" x14ac:dyDescent="0.25">
      <c r="AQ87">
        <v>631</v>
      </c>
      <c r="AR87">
        <v>97.626000000000005</v>
      </c>
      <c r="AS87">
        <v>97.626000000000005</v>
      </c>
    </row>
    <row r="88" spans="43:45" x14ac:dyDescent="0.25">
      <c r="AQ88">
        <v>1000</v>
      </c>
      <c r="AR88">
        <v>98.929000000000002</v>
      </c>
      <c r="AS88">
        <v>98.929000000000002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RLog</vt:lpstr>
      <vt:lpstr>Palettes</vt:lpstr>
      <vt:lpstr>Sensetivity&amp;Resolution</vt:lpstr>
      <vt:lpstr>Task2</vt:lpstr>
      <vt:lpstr>Task3</vt:lpstr>
      <vt:lpstr>Task4</vt:lpstr>
      <vt:lpstr>Task5</vt:lpstr>
      <vt:lpstr>Task6</vt:lpstr>
      <vt:lpstr>Task7</vt:lpstr>
      <vt:lpstr>Task11</vt:lpstr>
      <vt:lpstr>Task12</vt:lpstr>
      <vt:lpstr>Task13</vt:lpstr>
      <vt:lpstr>Equivalence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Шеин Александр Николаевич</dc:creator>
  <cp:lastModifiedBy>Шеин Александр Николаевич</cp:lastModifiedBy>
  <dcterms:created xsi:type="dcterms:W3CDTF">2018-03-14T08:45:26Z</dcterms:created>
  <dcterms:modified xsi:type="dcterms:W3CDTF">2019-02-04T07:40:03Z</dcterms:modified>
</cp:coreProperties>
</file>